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211"/>
  <workbookPr codeName="ThisWorkbook" autoCompressPictures="0" defaultThemeVersion="124226"/>
  <mc:AlternateContent xmlns:mc="http://schemas.openxmlformats.org/markup-compatibility/2006">
    <mc:Choice Requires="x15">
      <x15ac:absPath xmlns:x15ac="http://schemas.microsoft.com/office/spreadsheetml/2010/11/ac" url="/Users/kylechasse/Desktop/"/>
    </mc:Choice>
  </mc:AlternateContent>
  <xr:revisionPtr revIDLastSave="0" documentId="13_ncr:1_{F01D0694-B1FE-A24E-9734-C20DA37E144A}" xr6:coauthVersionLast="47" xr6:coauthVersionMax="47" xr10:uidLastSave="{00000000-0000-0000-0000-000000000000}"/>
  <bookViews>
    <workbookView xWindow="0" yWindow="740" windowWidth="29400" windowHeight="16740" xr2:uid="{00000000-000D-0000-FFFF-FFFF00000000}"/>
  </bookViews>
  <sheets>
    <sheet name="Travel Voucher" sheetId="1" r:id="rId1"/>
    <sheet name="Extra Expenses" sheetId="9" r:id="rId2"/>
    <sheet name="Back Page" sheetId="7" r:id="rId3"/>
    <sheet name="Sheet1" sheetId="2" state="hidden" r:id="rId4"/>
  </sheets>
  <definedNames>
    <definedName name="LodgeType">Sheet1!#REF!</definedName>
    <definedName name="OtherType">Sheet1!$H$3:$H$5</definedName>
    <definedName name="PaymentType">Sheet1!$B$4:$B$7</definedName>
    <definedName name="_xlnm.Print_Area" localSheetId="2">'Back Page'!$A$1:$B$47</definedName>
    <definedName name="_xlnm.Print_Area" localSheetId="1">'Extra Expenses'!$A$1:$M$58</definedName>
    <definedName name="_xlnm.Print_Area" localSheetId="0">'Travel Voucher'!$A$1:$M$59</definedName>
    <definedName name="TransportType">Sheet1!#REF!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xmlns:mx="http://schemas.microsoft.com/office/mac/excel/2008/main" uri="{7523E5D3-25F3-A5E0-1632-64F254C22452}">
      <mx:ArchID Flags="2"/>
    </ext>
  </extLst>
</workbook>
</file>

<file path=xl/calcChain.xml><?xml version="1.0" encoding="utf-8"?>
<calcChain xmlns="http://schemas.openxmlformats.org/spreadsheetml/2006/main">
  <c r="M41" i="9" l="1"/>
  <c r="M42" i="9"/>
  <c r="M43" i="9"/>
  <c r="M44" i="9"/>
  <c r="L41" i="9"/>
  <c r="L42" i="9"/>
  <c r="L43" i="9"/>
  <c r="L44" i="9"/>
  <c r="L40" i="9"/>
  <c r="M32" i="9"/>
  <c r="M33" i="9"/>
  <c r="M34" i="9"/>
  <c r="M35" i="9"/>
  <c r="M36" i="9"/>
  <c r="L32" i="9"/>
  <c r="L33" i="9"/>
  <c r="L34" i="9"/>
  <c r="L35" i="9"/>
  <c r="L36" i="9"/>
  <c r="L31" i="9"/>
  <c r="M24" i="9"/>
  <c r="M25" i="9"/>
  <c r="M26" i="9"/>
  <c r="M27" i="9"/>
  <c r="L24" i="9"/>
  <c r="L25" i="9"/>
  <c r="L26" i="9"/>
  <c r="L27" i="9"/>
  <c r="L23" i="9"/>
  <c r="M17" i="9"/>
  <c r="M18" i="9"/>
  <c r="M19" i="9"/>
  <c r="M16" i="9"/>
  <c r="L17" i="9"/>
  <c r="L18" i="9"/>
  <c r="L19" i="9"/>
  <c r="L16" i="9"/>
  <c r="M41" i="1"/>
  <c r="M42" i="1"/>
  <c r="M43" i="1"/>
  <c r="M44" i="1"/>
  <c r="L41" i="1"/>
  <c r="L42" i="1"/>
  <c r="L43" i="1"/>
  <c r="L44" i="1"/>
  <c r="M32" i="1"/>
  <c r="M33" i="1"/>
  <c r="M34" i="1"/>
  <c r="M35" i="1"/>
  <c r="M36" i="1"/>
  <c r="L32" i="1"/>
  <c r="L33" i="1"/>
  <c r="L34" i="1"/>
  <c r="L35" i="1"/>
  <c r="L36" i="1"/>
  <c r="L31" i="1"/>
  <c r="M24" i="1"/>
  <c r="M25" i="1"/>
  <c r="M26" i="1"/>
  <c r="M27" i="1"/>
  <c r="L24" i="1"/>
  <c r="L25" i="1"/>
  <c r="L26" i="1"/>
  <c r="L27" i="1"/>
  <c r="L23" i="1"/>
  <c r="M17" i="1"/>
  <c r="M18" i="1"/>
  <c r="M19" i="1"/>
  <c r="M16" i="1"/>
  <c r="L17" i="1"/>
  <c r="L18" i="1"/>
  <c r="L19" i="1"/>
  <c r="L16" i="1"/>
  <c r="M20" i="1" l="1"/>
  <c r="L20" i="1"/>
  <c r="L20" i="9" l="1"/>
  <c r="M20" i="9"/>
  <c r="I37" i="9" l="1"/>
  <c r="J37" i="9" s="1"/>
  <c r="M37" i="9" s="1"/>
  <c r="M40" i="9"/>
  <c r="L37" i="9"/>
  <c r="M31" i="9"/>
  <c r="M23" i="9"/>
  <c r="L28" i="9"/>
  <c r="G20" i="9"/>
  <c r="E20" i="9"/>
  <c r="E20" i="1"/>
  <c r="M40" i="1"/>
  <c r="L40" i="1"/>
  <c r="L37" i="1"/>
  <c r="J37" i="1"/>
  <c r="M37" i="1" s="1"/>
  <c r="M31" i="1"/>
  <c r="M23" i="1"/>
  <c r="G20" i="1"/>
  <c r="H2" i="2"/>
  <c r="M28" i="9" l="1"/>
  <c r="M45" i="9" s="1"/>
  <c r="M47" i="1" s="1"/>
  <c r="L28" i="1"/>
  <c r="L46" i="1" s="1"/>
  <c r="M28" i="1"/>
  <c r="L45" i="9"/>
  <c r="L47" i="1" s="1"/>
  <c r="M46" i="1" l="1"/>
  <c r="M48" i="1" s="1"/>
  <c r="L48" i="1"/>
  <c r="M47" i="9"/>
  <c r="M50" i="1" l="1"/>
</calcChain>
</file>

<file path=xl/sharedStrings.xml><?xml version="1.0" encoding="utf-8"?>
<sst xmlns="http://schemas.openxmlformats.org/spreadsheetml/2006/main" count="195" uniqueCount="116">
  <si>
    <t>CLEMSON UNIVERSITY ATHLETIC DEPARTMENT</t>
  </si>
  <si>
    <t>Sport/Department</t>
  </si>
  <si>
    <t>Department Number</t>
  </si>
  <si>
    <t>Voucher Number</t>
  </si>
  <si>
    <t>Entered On</t>
  </si>
  <si>
    <r>
      <t>Account Number(s) to be charged</t>
    </r>
    <r>
      <rPr>
        <b/>
        <sz val="12"/>
        <color theme="0"/>
        <rFont val="Calibri"/>
        <family val="2"/>
        <scheme val="minor"/>
      </rPr>
      <t xml:space="preserve"> - BUSINESS OFFICE USE ONLY</t>
    </r>
  </si>
  <si>
    <t>Amounts</t>
  </si>
  <si>
    <t>Date Prepared :</t>
  </si>
  <si>
    <t>Traveler :</t>
  </si>
  <si>
    <t>Employee Number:</t>
  </si>
  <si>
    <t>Trip Destination :</t>
  </si>
  <si>
    <t>Reimburse:</t>
  </si>
  <si>
    <t>Total:</t>
  </si>
  <si>
    <t>Advance Amount:</t>
  </si>
  <si>
    <t>Amount Due to Traveler  / (Travel Account):</t>
  </si>
  <si>
    <t>MEALS AND PER DIEM</t>
  </si>
  <si>
    <t>Departure</t>
  </si>
  <si>
    <t>Return</t>
  </si>
  <si>
    <t>Per Diem</t>
  </si>
  <si>
    <t>Meals/
Snacks</t>
  </si>
  <si>
    <t>Paid By:</t>
  </si>
  <si>
    <t>CUAD
 (Paid by P-Card or Direct Bill)</t>
  </si>
  <si>
    <t>Employee</t>
  </si>
  <si>
    <t>Date</t>
  </si>
  <si>
    <t>Time</t>
  </si>
  <si>
    <t>TOTALS</t>
  </si>
  <si>
    <t>LODGING (Exclude Parking Expenses)</t>
  </si>
  <si>
    <t>Date(s)</t>
  </si>
  <si>
    <t>Hotel Name &amp; Location</t>
  </si>
  <si>
    <t>Cost</t>
  </si>
  <si>
    <t>TRANSPORTATION</t>
  </si>
  <si>
    <t>Description/Details</t>
  </si>
  <si>
    <t>(Select Type)</t>
  </si>
  <si>
    <t>MILEAGE</t>
  </si>
  <si>
    <t>Total Miles</t>
  </si>
  <si>
    <t>x</t>
  </si>
  <si>
    <t>OTHER</t>
  </si>
  <si>
    <t>Trip Totals (Pg. 1)</t>
  </si>
  <si>
    <t>Trip Totals (Pg. 2)</t>
  </si>
  <si>
    <t>Totals</t>
  </si>
  <si>
    <t xml:space="preserve">Total Trip Cost </t>
  </si>
  <si>
    <t>I certify that the expenses listed herein were incurred and paid in the performance of my official duties and that this claim is true and correct in every material matter and that the expenses conform with the requirements of the State laws, rules and regulations.</t>
  </si>
  <si>
    <t>Approved</t>
  </si>
  <si>
    <t>Signature of Traveler</t>
  </si>
  <si>
    <t>Reviewed by Compliance
(Sports only):</t>
  </si>
  <si>
    <t>Sport Supervisor / Supervisor</t>
  </si>
  <si>
    <t xml:space="preserve">Reviewed by Business Office: </t>
  </si>
  <si>
    <t>Duties Performed</t>
  </si>
  <si>
    <t>Sport/Dept:</t>
  </si>
  <si>
    <t>(Select Department)</t>
  </si>
  <si>
    <t>Administration</t>
  </si>
  <si>
    <t>CUAD - P-Card</t>
  </si>
  <si>
    <t>Aviation</t>
  </si>
  <si>
    <t>CUAD - Direct Bill</t>
  </si>
  <si>
    <t>Band Travel</t>
  </si>
  <si>
    <t>7145-100</t>
  </si>
  <si>
    <t>Cheerleaders/Rally Cats</t>
  </si>
  <si>
    <t>7145-71</t>
  </si>
  <si>
    <t>Communications</t>
  </si>
  <si>
    <t>Compliance</t>
  </si>
  <si>
    <t>Creative Solutions</t>
  </si>
  <si>
    <t>Equipment Room</t>
  </si>
  <si>
    <t>Facilities</t>
  </si>
  <si>
    <t>Grounds</t>
  </si>
  <si>
    <t>IPTAY</t>
  </si>
  <si>
    <t>7113-71</t>
  </si>
  <si>
    <t>IPTAY - Post Season (All Sports)</t>
  </si>
  <si>
    <t>7113-75</t>
  </si>
  <si>
    <t>IPTAY - Premium Seating</t>
  </si>
  <si>
    <t>7113-77</t>
  </si>
  <si>
    <t>IPTAY - Major Gifts</t>
  </si>
  <si>
    <t>7113-100</t>
  </si>
  <si>
    <t>IPTAY - Block C</t>
  </si>
  <si>
    <t>7113-107</t>
  </si>
  <si>
    <t>IPTAY - Letterwinners</t>
  </si>
  <si>
    <t>IPTIX</t>
  </si>
  <si>
    <t>Marketing</t>
  </si>
  <si>
    <t>Men's Baseball</t>
  </si>
  <si>
    <t xml:space="preserve">Men's Basketball </t>
  </si>
  <si>
    <t>Men's Football</t>
  </si>
  <si>
    <t>Men's Football - National Championship</t>
  </si>
  <si>
    <t>Men's Football Bowl</t>
  </si>
  <si>
    <t>7150-75</t>
  </si>
  <si>
    <t>Men's Golf</t>
  </si>
  <si>
    <t>Men's Soccer</t>
  </si>
  <si>
    <t>Men's Tennis</t>
  </si>
  <si>
    <t>Men's Track</t>
  </si>
  <si>
    <t>Sports Medicine</t>
  </si>
  <si>
    <t xml:space="preserve">Student Academic Services </t>
  </si>
  <si>
    <t>7115-71</t>
  </si>
  <si>
    <t>Student Athlete Development</t>
  </si>
  <si>
    <t>7115-100</t>
  </si>
  <si>
    <t>Student Athlete Services</t>
  </si>
  <si>
    <t>7101-100</t>
  </si>
  <si>
    <t>Ticket Office</t>
  </si>
  <si>
    <t>Tiger Cub / Collegiate</t>
  </si>
  <si>
    <t>Track (Combined)</t>
  </si>
  <si>
    <t>7137, 7141</t>
  </si>
  <si>
    <t>Video</t>
  </si>
  <si>
    <t>Weight Room - Football</t>
  </si>
  <si>
    <t>7112-170</t>
  </si>
  <si>
    <t>Weight Room - Jervey</t>
  </si>
  <si>
    <t>7112-92</t>
  </si>
  <si>
    <t>Weight Room - Littlejohn</t>
  </si>
  <si>
    <t>7112-81</t>
  </si>
  <si>
    <t>Women's Basketball</t>
  </si>
  <si>
    <t>Women's Golf</t>
  </si>
  <si>
    <t>Women's Gymnastics</t>
  </si>
  <si>
    <t>Women's Lacrosse</t>
  </si>
  <si>
    <t>Women's Rowing</t>
  </si>
  <si>
    <t>Women's Soccer</t>
  </si>
  <si>
    <t>Women's Softball</t>
  </si>
  <si>
    <t>Women's Tennis</t>
  </si>
  <si>
    <t>Women's Track</t>
  </si>
  <si>
    <t>Women's Volleyball</t>
  </si>
  <si>
    <t>TRAVEL VOUCHER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</si>
</sst>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43" formatCode="_(* #,##0.00_);_(* \(#,##0.00\);_(* &quot;-&quot;??_);_(@_)"/>
    <numFmt numFmtId="164" formatCode="[$-409]h:mm\ AM/PM;@"/>
    <numFmt numFmtId="165" formatCode="m/d/yy;@"/>
    <numFmt numFmtId="166" formatCode="mm/dd/yy;@"/>
    <numFmt numFmtId="167" formatCode="0.000"/>
  </numFmts>
  <fonts count="35" x14ac:knownFonts="1">
    <font>
      <sz val="10"/>
      <color rgb="FF000000"/>
      <name val="Times New Roman"/>
      <charset val="204"/>
    </font>
    <font>
      <sz val="11"/>
      <color theme="1"/>
      <name val="Calibri"/>
      <family val="2"/>
      <scheme val="minor"/>
    </font>
    <font>
      <sz val="11"/>
      <color theme="1"/>
      <name val="Calibri"/>
      <family val="2"/>
      <scheme val="minor"/>
    </font>
    <font>
      <sz val="10"/>
      <color rgb="FF000000"/>
      <name val="Times New Roman"/>
      <family val="1"/>
    </font>
    <font>
      <sz val="10"/>
      <color rgb="FF000000"/>
      <name val="Calibri"/>
      <family val="2"/>
      <scheme val="minor"/>
    </font>
    <font>
      <b/>
      <sz val="10"/>
      <name val="Calibri"/>
      <family val="2"/>
      <scheme val="minor"/>
    </font>
    <font>
      <b/>
      <sz val="11"/>
      <color rgb="FF000000"/>
      <name val="Calibri"/>
      <family val="2"/>
      <scheme val="minor"/>
    </font>
    <font>
      <b/>
      <sz val="11"/>
      <name val="Calibri"/>
      <family val="2"/>
      <scheme val="minor"/>
    </font>
    <font>
      <sz val="11"/>
      <color rgb="FF000000"/>
      <name val="Calibri"/>
      <family val="2"/>
      <scheme val="minor"/>
    </font>
    <font>
      <sz val="11"/>
      <name val="Calibri"/>
      <family val="2"/>
      <scheme val="minor"/>
    </font>
    <font>
      <b/>
      <sz val="12"/>
      <name val="Calibri"/>
      <family val="2"/>
      <scheme val="minor"/>
    </font>
    <font>
      <b/>
      <sz val="12"/>
      <color theme="0"/>
      <name val="Calibri"/>
      <family val="2"/>
      <scheme val="minor"/>
    </font>
    <font>
      <sz val="12"/>
      <color rgb="FF000000"/>
      <name val="Calibri"/>
      <family val="2"/>
      <scheme val="minor"/>
    </font>
    <font>
      <b/>
      <sz val="12"/>
      <color theme="1"/>
      <name val="Book Antiqua"/>
      <family val="1"/>
    </font>
    <font>
      <sz val="12"/>
      <color theme="3" tint="-0.249977111117893"/>
      <name val="Book Antiqua"/>
      <family val="1"/>
    </font>
    <font>
      <sz val="12"/>
      <color theme="1"/>
      <name val="Book Antiqua"/>
      <family val="1"/>
    </font>
    <font>
      <sz val="12"/>
      <name val="Calibri"/>
      <family val="2"/>
      <scheme val="minor"/>
    </font>
    <font>
      <b/>
      <sz val="12"/>
      <color rgb="FF000000"/>
      <name val="Calibri"/>
      <family val="2"/>
      <scheme val="minor"/>
    </font>
    <font>
      <b/>
      <sz val="16"/>
      <name val="Calibri"/>
      <family val="2"/>
      <scheme val="minor"/>
    </font>
    <font>
      <b/>
      <sz val="16"/>
      <color rgb="FF000000"/>
      <name val="Calibri"/>
      <family val="2"/>
      <scheme val="minor"/>
    </font>
    <font>
      <b/>
      <sz val="14"/>
      <color rgb="FFFF0000"/>
      <name val="Calibri"/>
      <family val="2"/>
      <scheme val="minor"/>
    </font>
    <font>
      <b/>
      <sz val="20"/>
      <name val="Goudy Old Style"/>
      <family val="1"/>
    </font>
    <font>
      <b/>
      <sz val="14"/>
      <name val="Calibri"/>
      <family val="2"/>
      <scheme val="minor"/>
    </font>
    <font>
      <b/>
      <sz val="18"/>
      <color rgb="FF000000"/>
      <name val="Calibri"/>
      <family val="2"/>
      <scheme val="minor"/>
    </font>
    <font>
      <sz val="18"/>
      <color rgb="FF000000"/>
      <name val="Calibri"/>
      <family val="2"/>
      <scheme val="minor"/>
    </font>
    <font>
      <sz val="14"/>
      <color rgb="FF000000"/>
      <name val="Calibri"/>
      <family val="2"/>
      <scheme val="minor"/>
    </font>
    <font>
      <b/>
      <sz val="14"/>
      <color rgb="FF000000"/>
      <name val="Calibri"/>
      <family val="2"/>
      <scheme val="minor"/>
    </font>
    <font>
      <sz val="16"/>
      <color rgb="FF000000"/>
      <name val="Calibri"/>
      <family val="2"/>
      <scheme val="minor"/>
    </font>
    <font>
      <b/>
      <sz val="18"/>
      <name val="Calibri"/>
      <family val="2"/>
      <scheme val="minor"/>
    </font>
    <font>
      <sz val="14"/>
      <color rgb="FF000000"/>
      <name val="Times New Roman"/>
      <family val="1"/>
    </font>
    <font>
      <sz val="18"/>
      <color rgb="FF000000"/>
      <name val="Times New Roman"/>
      <family val="1"/>
    </font>
    <font>
      <b/>
      <sz val="16"/>
      <color theme="0"/>
      <name val="Calibri"/>
      <family val="2"/>
      <scheme val="minor"/>
    </font>
    <font>
      <b/>
      <sz val="18"/>
      <color theme="0"/>
      <name val="Calibri"/>
      <family val="2"/>
      <scheme val="minor"/>
    </font>
    <font>
      <sz val="14"/>
      <name val="Calibri"/>
      <family val="2"/>
      <scheme val="minor"/>
    </font>
    <font>
      <sz val="10"/>
      <color rgb="FF000000"/>
      <name val="Times New Roman"/>
      <family val="1"/>
    </font>
  </fonts>
  <fills count="6">
    <fill>
      <patternFill patternType="none"/>
    </fill>
    <fill>
      <patternFill patternType="gray125"/>
    </fill>
    <fill>
      <patternFill patternType="solid">
        <fgColor theme="1"/>
        <bgColor indexed="64"/>
      </patternFill>
    </fill>
    <fill>
      <patternFill patternType="solid">
        <fgColor theme="4" tint="0.79998168889431442"/>
        <bgColor indexed="64"/>
      </patternFill>
    </fill>
    <fill>
      <patternFill patternType="solid">
        <fgColor rgb="FFFFFF00"/>
        <bgColor indexed="64"/>
      </patternFill>
    </fill>
    <fill>
      <patternFill patternType="solid">
        <fgColor theme="0"/>
        <bgColor indexed="64"/>
      </patternFill>
    </fill>
  </fills>
  <borders count="99">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diagonal/>
    </border>
    <border>
      <left/>
      <right/>
      <top/>
      <bottom style="thin">
        <color rgb="FF000000"/>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style="medium">
        <color auto="1"/>
      </top>
      <bottom/>
      <diagonal/>
    </border>
    <border>
      <left/>
      <right/>
      <top/>
      <bottom style="thin">
        <color auto="1"/>
      </bottom>
      <diagonal/>
    </border>
    <border>
      <left style="medium">
        <color auto="1"/>
      </left>
      <right/>
      <top style="medium">
        <color auto="1"/>
      </top>
      <bottom/>
      <diagonal/>
    </border>
    <border>
      <left/>
      <right style="medium">
        <color auto="1"/>
      </right>
      <top style="medium">
        <color auto="1"/>
      </top>
      <bottom/>
      <diagonal/>
    </border>
    <border>
      <left style="thin">
        <color auto="1"/>
      </left>
      <right/>
      <top style="thin">
        <color auto="1"/>
      </top>
      <bottom style="thin">
        <color rgb="FF000000"/>
      </bottom>
      <diagonal/>
    </border>
    <border>
      <left/>
      <right style="thin">
        <color auto="1"/>
      </right>
      <top style="thin">
        <color auto="1"/>
      </top>
      <bottom style="thin">
        <color rgb="FF000000"/>
      </bottom>
      <diagonal/>
    </border>
    <border>
      <left style="thin">
        <color auto="1"/>
      </left>
      <right/>
      <top style="thin">
        <color rgb="FF000000"/>
      </top>
      <bottom style="thin">
        <color rgb="FF00000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medium">
        <color auto="1"/>
      </top>
      <bottom style="thin">
        <color auto="1"/>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style="thin">
        <color indexed="64"/>
      </left>
      <right/>
      <top style="medium">
        <color auto="1"/>
      </top>
      <bottom/>
      <diagonal/>
    </border>
    <border>
      <left style="thin">
        <color indexed="64"/>
      </left>
      <right/>
      <top/>
      <bottom style="thin">
        <color rgb="FF000000"/>
      </bottom>
      <diagonal/>
    </border>
    <border>
      <left style="thin">
        <color indexed="64"/>
      </left>
      <right style="medium">
        <color auto="1"/>
      </right>
      <top style="medium">
        <color auto="1"/>
      </top>
      <bottom/>
      <diagonal/>
    </border>
    <border>
      <left style="thin">
        <color indexed="64"/>
      </left>
      <right style="medium">
        <color auto="1"/>
      </right>
      <top/>
      <bottom style="thin">
        <color rgb="FF000000"/>
      </bottom>
      <diagonal/>
    </border>
    <border>
      <left/>
      <right style="thin">
        <color indexed="64"/>
      </right>
      <top style="medium">
        <color auto="1"/>
      </top>
      <bottom/>
      <diagonal/>
    </border>
    <border>
      <left style="thin">
        <color indexed="64"/>
      </left>
      <right/>
      <top style="medium">
        <color auto="1"/>
      </top>
      <bottom style="thin">
        <color indexed="64"/>
      </bottom>
      <diagonal/>
    </border>
    <border>
      <left/>
      <right style="thin">
        <color indexed="64"/>
      </right>
      <top style="medium">
        <color auto="1"/>
      </top>
      <bottom style="thin">
        <color indexed="64"/>
      </bottom>
      <diagonal/>
    </border>
    <border>
      <left/>
      <right style="thin">
        <color indexed="64"/>
      </right>
      <top/>
      <bottom style="thin">
        <color rgb="FF000000"/>
      </bottom>
      <diagonal/>
    </border>
    <border>
      <left style="thin">
        <color rgb="FF000000"/>
      </left>
      <right style="thin">
        <color rgb="FF000000"/>
      </right>
      <top/>
      <bottom style="thin">
        <color rgb="FF000000"/>
      </bottom>
      <diagonal/>
    </border>
    <border>
      <left style="medium">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right style="thin">
        <color indexed="64"/>
      </right>
      <top/>
      <bottom/>
      <diagonal/>
    </border>
    <border>
      <left/>
      <right/>
      <top style="thin">
        <color auto="1"/>
      </top>
      <bottom style="thin">
        <color auto="1"/>
      </bottom>
      <diagonal/>
    </border>
    <border>
      <left style="thin">
        <color indexed="64"/>
      </left>
      <right/>
      <top style="medium">
        <color auto="1"/>
      </top>
      <bottom style="thin">
        <color rgb="FF000000"/>
      </bottom>
      <diagonal/>
    </border>
    <border>
      <left/>
      <right style="thin">
        <color indexed="64"/>
      </right>
      <top style="medium">
        <color auto="1"/>
      </top>
      <bottom style="thin">
        <color rgb="FF000000"/>
      </bottom>
      <diagonal/>
    </border>
    <border>
      <left style="medium">
        <color indexed="64"/>
      </left>
      <right style="medium">
        <color indexed="64"/>
      </right>
      <top/>
      <bottom style="thin">
        <color rgb="FF000000"/>
      </bottom>
      <diagonal/>
    </border>
    <border>
      <left style="medium">
        <color indexed="64"/>
      </left>
      <right style="medium">
        <color indexed="64"/>
      </right>
      <top style="thin">
        <color rgb="FF000000"/>
      </top>
      <bottom style="thin">
        <color rgb="FF000000"/>
      </bottom>
      <diagonal/>
    </border>
    <border>
      <left style="medium">
        <color indexed="64"/>
      </left>
      <right style="medium">
        <color indexed="64"/>
      </right>
      <top style="medium">
        <color indexed="64"/>
      </top>
      <bottom style="thin">
        <color indexed="64"/>
      </bottom>
      <diagonal/>
    </border>
    <border>
      <left style="thin">
        <color rgb="FF000000"/>
      </left>
      <right/>
      <top/>
      <bottom/>
      <diagonal/>
    </border>
    <border>
      <left/>
      <right style="thin">
        <color rgb="FF000000"/>
      </right>
      <top/>
      <bottom style="medium">
        <color auto="1"/>
      </bottom>
      <diagonal/>
    </border>
    <border>
      <left style="thin">
        <color rgb="FF000000"/>
      </left>
      <right/>
      <top/>
      <bottom style="thin">
        <color rgb="FF000000"/>
      </bottom>
      <diagonal/>
    </border>
    <border>
      <left style="medium">
        <color rgb="FF000000"/>
      </left>
      <right style="thin">
        <color rgb="FF000000"/>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style="medium">
        <color auto="1"/>
      </left>
      <right style="medium">
        <color auto="1"/>
      </right>
      <top style="medium">
        <color rgb="FF000000"/>
      </top>
      <bottom style="medium">
        <color rgb="FF000000"/>
      </bottom>
      <diagonal/>
    </border>
    <border>
      <left style="medium">
        <color auto="1"/>
      </left>
      <right style="medium">
        <color rgb="FF000000"/>
      </right>
      <top style="medium">
        <color rgb="FF000000"/>
      </top>
      <bottom style="medium">
        <color rgb="FF000000"/>
      </bottom>
      <diagonal/>
    </border>
    <border>
      <left style="thin">
        <color rgb="FF000000"/>
      </left>
      <right style="thin">
        <color rgb="FF000000"/>
      </right>
      <top style="thin">
        <color rgb="FF000000"/>
      </top>
      <bottom/>
      <diagonal/>
    </border>
    <border>
      <left style="medium">
        <color rgb="FF000000"/>
      </left>
      <right/>
      <top style="medium">
        <color rgb="FF000000"/>
      </top>
      <bottom style="medium">
        <color rgb="FF000000"/>
      </bottom>
      <diagonal/>
    </border>
    <border>
      <left/>
      <right style="thin">
        <color auto="1"/>
      </right>
      <top style="medium">
        <color rgb="FF000000"/>
      </top>
      <bottom style="medium">
        <color rgb="FF000000"/>
      </bottom>
      <diagonal/>
    </border>
    <border>
      <left style="thin">
        <color auto="1"/>
      </left>
      <right/>
      <top style="medium">
        <color rgb="FF000000"/>
      </top>
      <bottom style="medium">
        <color rgb="FF000000"/>
      </bottom>
      <diagonal/>
    </border>
    <border>
      <left/>
      <right/>
      <top style="medium">
        <color rgb="FF000000"/>
      </top>
      <bottom style="medium">
        <color rgb="FF000000"/>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style="thin">
        <color auto="1"/>
      </left>
      <right/>
      <top style="thin">
        <color rgb="FF000000"/>
      </top>
      <bottom/>
      <diagonal/>
    </border>
    <border>
      <left style="thin">
        <color rgb="FF000000"/>
      </left>
      <right/>
      <top style="thin">
        <color rgb="FF000000"/>
      </top>
      <bottom style="medium">
        <color rgb="FF000000"/>
      </bottom>
      <diagonal/>
    </border>
    <border>
      <left/>
      <right style="thin">
        <color rgb="FF000000"/>
      </right>
      <top style="thin">
        <color rgb="FF000000"/>
      </top>
      <bottom style="medium">
        <color rgb="FF000000"/>
      </bottom>
      <diagonal/>
    </border>
    <border>
      <left/>
      <right style="medium">
        <color auto="1"/>
      </right>
      <top style="medium">
        <color rgb="FF000000"/>
      </top>
      <bottom style="medium">
        <color rgb="FF000000"/>
      </bottom>
      <diagonal/>
    </border>
    <border>
      <left/>
      <right/>
      <top style="medium">
        <color rgb="FF000000"/>
      </top>
      <bottom/>
      <diagonal/>
    </border>
    <border>
      <left style="medium">
        <color rgb="FF000000"/>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style="medium">
        <color rgb="FF000000"/>
      </top>
      <bottom/>
      <diagonal/>
    </border>
    <border>
      <left/>
      <right style="medium">
        <color rgb="FF000000"/>
      </right>
      <top/>
      <bottom style="medium">
        <color rgb="FF000000"/>
      </bottom>
      <diagonal/>
    </border>
    <border>
      <left/>
      <right style="medium">
        <color rgb="FF000000"/>
      </right>
      <top style="medium">
        <color rgb="FF000000"/>
      </top>
      <bottom style="thin">
        <color indexed="64"/>
      </bottom>
      <diagonal/>
    </border>
    <border>
      <left/>
      <right style="medium">
        <color rgb="FF000000"/>
      </right>
      <top style="medium">
        <color indexed="64"/>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right style="medium">
        <color rgb="FF000000"/>
      </right>
      <top style="medium">
        <color rgb="FF000000"/>
      </top>
      <bottom style="medium">
        <color rgb="FF000000"/>
      </bottom>
      <diagonal/>
    </border>
    <border>
      <left/>
      <right/>
      <top style="thin">
        <color rgb="FF000000"/>
      </top>
      <bottom style="medium">
        <color rgb="FF000000"/>
      </bottom>
      <diagonal/>
    </border>
    <border>
      <left style="thin">
        <color auto="1"/>
      </left>
      <right/>
      <top style="thin">
        <color auto="1"/>
      </top>
      <bottom style="medium">
        <color rgb="FF000000"/>
      </bottom>
      <diagonal/>
    </border>
    <border>
      <left/>
      <right/>
      <top style="thin">
        <color auto="1"/>
      </top>
      <bottom style="medium">
        <color rgb="FF000000"/>
      </bottom>
      <diagonal/>
    </border>
    <border>
      <left/>
      <right style="thin">
        <color auto="1"/>
      </right>
      <top style="thin">
        <color auto="1"/>
      </top>
      <bottom style="medium">
        <color rgb="FF000000"/>
      </bottom>
      <diagonal/>
    </border>
    <border>
      <left style="thin">
        <color auto="1"/>
      </left>
      <right/>
      <top style="thin">
        <color rgb="FF000000"/>
      </top>
      <bottom style="medium">
        <color rgb="FF000000"/>
      </bottom>
      <diagonal/>
    </border>
    <border>
      <left/>
      <right style="thin">
        <color auto="1"/>
      </right>
      <top style="thin">
        <color rgb="FF000000"/>
      </top>
      <bottom style="medium">
        <color rgb="FF000000"/>
      </bottom>
      <diagonal/>
    </border>
    <border>
      <left/>
      <right/>
      <top style="medium">
        <color rgb="FF000000"/>
      </top>
      <bottom style="medium">
        <color auto="1"/>
      </bottom>
      <diagonal/>
    </border>
    <border>
      <left style="medium">
        <color auto="1"/>
      </left>
      <right/>
      <top/>
      <bottom style="thin">
        <color indexed="64"/>
      </bottom>
      <diagonal/>
    </border>
    <border>
      <left/>
      <right style="medium">
        <color auto="1"/>
      </right>
      <top/>
      <bottom style="thin">
        <color indexed="64"/>
      </bottom>
      <diagonal/>
    </border>
    <border>
      <left style="medium">
        <color auto="1"/>
      </left>
      <right/>
      <top style="thin">
        <color indexed="64"/>
      </top>
      <bottom style="thin">
        <color indexed="64"/>
      </bottom>
      <diagonal/>
    </border>
    <border>
      <left/>
      <right style="medium">
        <color auto="1"/>
      </right>
      <top style="thin">
        <color indexed="64"/>
      </top>
      <bottom style="thin">
        <color indexed="64"/>
      </bottom>
      <diagonal/>
    </border>
    <border>
      <left/>
      <right style="thin">
        <color indexed="64"/>
      </right>
      <top/>
      <bottom style="thin">
        <color auto="1"/>
      </bottom>
      <diagonal/>
    </border>
    <border>
      <left style="medium">
        <color auto="1"/>
      </left>
      <right/>
      <top/>
      <bottom style="medium">
        <color rgb="FF000000"/>
      </bottom>
      <diagonal/>
    </border>
    <border>
      <left/>
      <right style="thin">
        <color indexed="64"/>
      </right>
      <top/>
      <bottom style="medium">
        <color rgb="FF000000"/>
      </bottom>
      <diagonal/>
    </border>
    <border>
      <left style="thin">
        <color auto="1"/>
      </left>
      <right style="thin">
        <color auto="1"/>
      </right>
      <top style="thin">
        <color auto="1"/>
      </top>
      <bottom/>
      <diagonal/>
    </border>
    <border>
      <left style="medium">
        <color rgb="FF000000"/>
      </left>
      <right/>
      <top/>
      <bottom/>
      <diagonal/>
    </border>
  </borders>
  <cellStyleXfs count="4">
    <xf numFmtId="0" fontId="0" fillId="0" borderId="0"/>
    <xf numFmtId="0" fontId="2" fillId="0" borderId="0"/>
    <xf numFmtId="0" fontId="1" fillId="0" borderId="0"/>
    <xf numFmtId="43" fontId="34" fillId="0" borderId="0" applyFont="0" applyFill="0" applyBorder="0" applyAlignment="0" applyProtection="0"/>
  </cellStyleXfs>
  <cellXfs count="282">
    <xf numFmtId="0" fontId="0" fillId="0" borderId="0" xfId="0" applyAlignment="1">
      <alignment horizontal="left" vertical="top"/>
    </xf>
    <xf numFmtId="0" fontId="3" fillId="0" borderId="0" xfId="0" applyFont="1" applyAlignment="1">
      <alignment horizontal="left" vertical="top"/>
    </xf>
    <xf numFmtId="0" fontId="3" fillId="0" borderId="19" xfId="0" applyFont="1" applyBorder="1" applyAlignment="1">
      <alignment horizontal="left" vertical="top"/>
    </xf>
    <xf numFmtId="0" fontId="13" fillId="0" borderId="26" xfId="2" applyFont="1" applyBorder="1" applyAlignment="1">
      <alignment horizontal="center" vertical="center" wrapText="1"/>
    </xf>
    <xf numFmtId="0" fontId="13" fillId="0" borderId="25" xfId="2" applyFont="1" applyBorder="1" applyAlignment="1">
      <alignment horizontal="center" vertical="center" wrapText="1"/>
    </xf>
    <xf numFmtId="0" fontId="1" fillId="0" borderId="0" xfId="2" applyAlignment="1">
      <alignment wrapText="1"/>
    </xf>
    <xf numFmtId="14" fontId="14" fillId="0" borderId="26" xfId="2" applyNumberFormat="1" applyFont="1" applyBorder="1" applyAlignment="1" applyProtection="1">
      <alignment wrapText="1"/>
      <protection locked="0"/>
    </xf>
    <xf numFmtId="0" fontId="14" fillId="0" borderId="25" xfId="2" applyFont="1" applyBorder="1" applyAlignment="1" applyProtection="1">
      <alignment wrapText="1"/>
      <protection locked="0"/>
    </xf>
    <xf numFmtId="0" fontId="15" fillId="0" borderId="25" xfId="2" applyFont="1" applyBorder="1" applyAlignment="1" applyProtection="1">
      <alignment wrapText="1"/>
      <protection locked="0"/>
    </xf>
    <xf numFmtId="0" fontId="29" fillId="0" borderId="0" xfId="0" applyFont="1" applyAlignment="1">
      <alignment horizontal="left" vertical="top"/>
    </xf>
    <xf numFmtId="0" fontId="31" fillId="2" borderId="9" xfId="0" applyFont="1" applyFill="1" applyBorder="1" applyAlignment="1" applyProtection="1">
      <alignment horizontal="center" vertical="center"/>
      <protection locked="0"/>
    </xf>
    <xf numFmtId="0" fontId="31" fillId="2" borderId="39" xfId="0" applyFont="1" applyFill="1" applyBorder="1" applyAlignment="1">
      <alignment horizontal="center" vertical="center" wrapText="1"/>
    </xf>
    <xf numFmtId="0" fontId="0" fillId="4" borderId="0" xfId="0" applyFill="1" applyAlignment="1">
      <alignment horizontal="left" vertical="top"/>
    </xf>
    <xf numFmtId="0" fontId="31" fillId="2" borderId="9" xfId="0" applyFont="1" applyFill="1" applyBorder="1" applyAlignment="1">
      <alignment horizontal="center" vertical="center"/>
    </xf>
    <xf numFmtId="165" fontId="12" fillId="5" borderId="38" xfId="0" applyNumberFormat="1" applyFont="1" applyFill="1" applyBorder="1" applyAlignment="1" applyProtection="1">
      <alignment horizontal="center" vertical="center" wrapText="1"/>
      <protection locked="0"/>
    </xf>
    <xf numFmtId="164" fontId="12" fillId="5" borderId="29" xfId="0" applyNumberFormat="1" applyFont="1" applyFill="1" applyBorder="1" applyAlignment="1" applyProtection="1">
      <alignment horizontal="center" vertical="center" wrapText="1"/>
      <protection locked="0"/>
    </xf>
    <xf numFmtId="0" fontId="16" fillId="5" borderId="2" xfId="0" applyFont="1" applyFill="1" applyBorder="1" applyAlignment="1" applyProtection="1">
      <alignment horizontal="center" vertical="center" wrapText="1"/>
      <protection locked="0"/>
    </xf>
    <xf numFmtId="43" fontId="25" fillId="5" borderId="47" xfId="0" applyNumberFormat="1" applyFont="1" applyFill="1" applyBorder="1" applyAlignment="1">
      <alignment horizontal="right" vertical="center" wrapText="1"/>
    </xf>
    <xf numFmtId="165" fontId="12" fillId="5" borderId="1" xfId="0" applyNumberFormat="1" applyFont="1" applyFill="1" applyBorder="1" applyAlignment="1" applyProtection="1">
      <alignment horizontal="center" vertical="center" wrapText="1"/>
      <protection locked="0"/>
    </xf>
    <xf numFmtId="164" fontId="12" fillId="5" borderId="4" xfId="0" applyNumberFormat="1" applyFont="1" applyFill="1" applyBorder="1" applyAlignment="1" applyProtection="1">
      <alignment horizontal="center" vertical="center" wrapText="1"/>
      <protection locked="0"/>
    </xf>
    <xf numFmtId="4" fontId="16" fillId="5" borderId="3" xfId="0" applyNumberFormat="1" applyFont="1" applyFill="1" applyBorder="1" applyAlignment="1" applyProtection="1">
      <alignment horizontal="center" vertical="center" wrapText="1"/>
      <protection locked="0"/>
    </xf>
    <xf numFmtId="165" fontId="12" fillId="5" borderId="57" xfId="0" applyNumberFormat="1" applyFont="1" applyFill="1" applyBorder="1" applyAlignment="1" applyProtection="1">
      <alignment horizontal="center" vertical="center" wrapText="1"/>
      <protection locked="0"/>
    </xf>
    <xf numFmtId="164" fontId="12" fillId="5" borderId="5" xfId="0" applyNumberFormat="1" applyFont="1" applyFill="1" applyBorder="1" applyAlignment="1" applyProtection="1">
      <alignment horizontal="center" vertical="center" wrapText="1"/>
      <protection locked="0"/>
    </xf>
    <xf numFmtId="4" fontId="16" fillId="5" borderId="6" xfId="0" applyNumberFormat="1" applyFont="1" applyFill="1" applyBorder="1" applyAlignment="1" applyProtection="1">
      <alignment horizontal="center" vertical="center" wrapText="1"/>
      <protection locked="0"/>
    </xf>
    <xf numFmtId="43" fontId="6" fillId="5" borderId="52" xfId="0" applyNumberFormat="1" applyFont="1" applyFill="1" applyBorder="1" applyAlignment="1">
      <alignment horizontal="center" wrapText="1"/>
    </xf>
    <xf numFmtId="43" fontId="17" fillId="5" borderId="53" xfId="0" applyNumberFormat="1" applyFont="1" applyFill="1" applyBorder="1" applyAlignment="1">
      <alignment horizontal="left" vertical="center" wrapText="1"/>
    </xf>
    <xf numFmtId="44" fontId="16" fillId="5" borderId="54" xfId="0" applyNumberFormat="1" applyFont="1" applyFill="1" applyBorder="1" applyAlignment="1">
      <alignment horizontal="center" vertical="center" wrapText="1"/>
    </xf>
    <xf numFmtId="43" fontId="26" fillId="5" borderId="55" xfId="0" applyNumberFormat="1" applyFont="1" applyFill="1" applyBorder="1" applyAlignment="1">
      <alignment horizontal="right" vertical="center" wrapText="1"/>
    </xf>
    <xf numFmtId="43" fontId="26" fillId="5" borderId="56" xfId="0" applyNumberFormat="1" applyFont="1" applyFill="1" applyBorder="1" applyAlignment="1">
      <alignment horizontal="right" vertical="center" wrapText="1"/>
    </xf>
    <xf numFmtId="0" fontId="6" fillId="5" borderId="8" xfId="0" applyFont="1" applyFill="1" applyBorder="1" applyAlignment="1">
      <alignment horizontal="center" vertical="center"/>
    </xf>
    <xf numFmtId="0" fontId="25" fillId="5" borderId="39" xfId="0" applyFont="1" applyFill="1" applyBorder="1" applyAlignment="1">
      <alignment horizontal="left" vertical="center"/>
    </xf>
    <xf numFmtId="0" fontId="25" fillId="5" borderId="48" xfId="0" applyFont="1" applyFill="1" applyBorder="1" applyAlignment="1">
      <alignment horizontal="left" vertical="center"/>
    </xf>
    <xf numFmtId="0" fontId="4" fillId="5" borderId="0" xfId="0" applyFont="1" applyFill="1" applyAlignment="1" applyProtection="1">
      <alignment horizontal="left" vertical="center"/>
      <protection locked="0"/>
    </xf>
    <xf numFmtId="0" fontId="27" fillId="5" borderId="0" xfId="0" applyFont="1" applyFill="1" applyAlignment="1" applyProtection="1">
      <alignment horizontal="left" vertical="center"/>
      <protection locked="0"/>
    </xf>
    <xf numFmtId="14" fontId="32" fillId="5" borderId="9" xfId="0" applyNumberFormat="1" applyFont="1" applyFill="1" applyBorder="1" applyAlignment="1">
      <alignment horizontal="center" vertical="center"/>
    </xf>
    <xf numFmtId="0" fontId="24" fillId="5" borderId="0" xfId="0" applyFont="1" applyFill="1" applyAlignment="1" applyProtection="1">
      <alignment horizontal="left" vertical="center"/>
      <protection locked="0"/>
    </xf>
    <xf numFmtId="0" fontId="24" fillId="5" borderId="32" xfId="0" applyFont="1" applyFill="1" applyBorder="1" applyAlignment="1">
      <alignment vertical="center"/>
    </xf>
    <xf numFmtId="0" fontId="24" fillId="5" borderId="40" xfId="0" applyFont="1" applyFill="1" applyBorder="1" applyAlignment="1">
      <alignment vertical="center"/>
    </xf>
    <xf numFmtId="0" fontId="24" fillId="5" borderId="41" xfId="0" applyFont="1" applyFill="1" applyBorder="1" applyAlignment="1">
      <alignment vertical="center"/>
    </xf>
    <xf numFmtId="43" fontId="23" fillId="5" borderId="21" xfId="0" applyNumberFormat="1" applyFont="1" applyFill="1" applyBorder="1" applyAlignment="1">
      <alignment vertical="center"/>
    </xf>
    <xf numFmtId="43" fontId="23" fillId="5" borderId="75" xfId="0" applyNumberFormat="1" applyFont="1" applyFill="1" applyBorder="1" applyAlignment="1" applyProtection="1">
      <alignment vertical="center"/>
      <protection locked="0"/>
    </xf>
    <xf numFmtId="43" fontId="23" fillId="5" borderId="76" xfId="0" applyNumberFormat="1" applyFont="1" applyFill="1" applyBorder="1" applyAlignment="1">
      <alignment vertical="center"/>
    </xf>
    <xf numFmtId="0" fontId="8" fillId="5" borderId="0" xfId="0" applyFont="1" applyFill="1" applyAlignment="1">
      <alignment horizontal="left" vertical="center"/>
    </xf>
    <xf numFmtId="0" fontId="7" fillId="5" borderId="39" xfId="0" applyFont="1" applyFill="1" applyBorder="1" applyAlignment="1">
      <alignment horizontal="center" vertical="center" wrapText="1"/>
    </xf>
    <xf numFmtId="0" fontId="6" fillId="5" borderId="0" xfId="0" applyFont="1" applyFill="1" applyAlignment="1">
      <alignment horizontal="left" vertical="center"/>
    </xf>
    <xf numFmtId="0" fontId="7" fillId="5" borderId="28" xfId="0" applyFont="1" applyFill="1" applyBorder="1" applyAlignment="1">
      <alignment horizontal="center" vertical="center" wrapText="1"/>
    </xf>
    <xf numFmtId="0" fontId="7" fillId="5" borderId="46" xfId="0" applyFont="1" applyFill="1" applyBorder="1" applyAlignment="1">
      <alignment horizontal="center" vertical="center" wrapText="1"/>
    </xf>
    <xf numFmtId="0" fontId="8" fillId="5" borderId="0" xfId="0" applyFont="1" applyFill="1" applyAlignment="1" applyProtection="1">
      <alignment horizontal="left" vertical="center"/>
      <protection locked="0"/>
    </xf>
    <xf numFmtId="43" fontId="8" fillId="5" borderId="0" xfId="0" applyNumberFormat="1" applyFont="1" applyFill="1" applyAlignment="1">
      <alignment horizontal="left" vertical="center"/>
    </xf>
    <xf numFmtId="0" fontId="16" fillId="5" borderId="7" xfId="0" applyFont="1" applyFill="1" applyBorder="1" applyAlignment="1" applyProtection="1">
      <alignment horizontal="center" vertical="center" wrapText="1"/>
      <protection locked="0"/>
    </xf>
    <xf numFmtId="0" fontId="16" fillId="5" borderId="54" xfId="0" applyFont="1" applyFill="1" applyBorder="1" applyAlignment="1" applyProtection="1">
      <alignment horizontal="center" vertical="center" wrapText="1"/>
      <protection locked="0"/>
    </xf>
    <xf numFmtId="43" fontId="25" fillId="5" borderId="55" xfId="0" applyNumberFormat="1" applyFont="1" applyFill="1" applyBorder="1" applyAlignment="1">
      <alignment horizontal="right" vertical="center" wrapText="1"/>
    </xf>
    <xf numFmtId="0" fontId="7" fillId="5" borderId="19" xfId="0" applyFont="1" applyFill="1" applyBorder="1" applyAlignment="1">
      <alignment horizontal="center" vertical="center" wrapText="1"/>
    </xf>
    <xf numFmtId="0" fontId="8" fillId="5" borderId="19" xfId="0" applyFont="1" applyFill="1" applyBorder="1" applyAlignment="1">
      <alignment horizontal="center" vertical="center"/>
    </xf>
    <xf numFmtId="43" fontId="12" fillId="5" borderId="29" xfId="0" applyNumberFormat="1" applyFont="1" applyFill="1" applyBorder="1" applyAlignment="1">
      <alignment horizontal="left" vertical="center" wrapText="1"/>
    </xf>
    <xf numFmtId="0" fontId="9" fillId="5" borderId="2" xfId="0" applyFont="1" applyFill="1" applyBorder="1" applyAlignment="1">
      <alignment horizontal="center" vertical="center" wrapText="1"/>
    </xf>
    <xf numFmtId="0" fontId="25" fillId="5" borderId="70" xfId="0" applyFont="1" applyFill="1" applyBorder="1" applyAlignment="1">
      <alignment horizontal="left" vertical="center"/>
    </xf>
    <xf numFmtId="0" fontId="25" fillId="5" borderId="77" xfId="0" applyFont="1" applyFill="1" applyBorder="1" applyAlignment="1">
      <alignment horizontal="left" vertical="center"/>
    </xf>
    <xf numFmtId="43" fontId="25" fillId="5" borderId="79" xfId="0" applyNumberFormat="1" applyFont="1" applyFill="1" applyBorder="1" applyAlignment="1">
      <alignment horizontal="right" vertical="center" wrapText="1"/>
    </xf>
    <xf numFmtId="43" fontId="25" fillId="5" borderId="78" xfId="0" applyNumberFormat="1" applyFont="1" applyFill="1" applyBorder="1" applyAlignment="1">
      <alignment horizontal="right" vertical="center" wrapText="1"/>
    </xf>
    <xf numFmtId="43" fontId="12" fillId="5" borderId="65" xfId="0" applyNumberFormat="1" applyFont="1" applyFill="1" applyBorder="1" applyAlignment="1" applyProtection="1">
      <alignment horizontal="center" vertical="center"/>
      <protection locked="0"/>
    </xf>
    <xf numFmtId="43" fontId="12" fillId="5" borderId="5" xfId="0" applyNumberFormat="1" applyFont="1" applyFill="1" applyBorder="1" applyAlignment="1" applyProtection="1">
      <alignment horizontal="center" vertical="center"/>
      <protection locked="0"/>
    </xf>
    <xf numFmtId="0" fontId="0" fillId="5" borderId="0" xfId="0" applyFill="1" applyAlignment="1">
      <alignment horizontal="left" vertical="top"/>
    </xf>
    <xf numFmtId="0" fontId="8" fillId="5" borderId="0" xfId="0" applyFont="1" applyFill="1" applyAlignment="1" applyProtection="1">
      <alignment horizontal="center" vertical="center"/>
      <protection locked="0"/>
    </xf>
    <xf numFmtId="0" fontId="22" fillId="5" borderId="0" xfId="0" applyFont="1" applyFill="1" applyAlignment="1">
      <alignment horizontal="right" vertical="center"/>
    </xf>
    <xf numFmtId="43" fontId="23" fillId="5" borderId="9" xfId="0" applyNumberFormat="1" applyFont="1" applyFill="1" applyBorder="1" applyAlignment="1">
      <alignment vertical="center" wrapText="1"/>
    </xf>
    <xf numFmtId="0" fontId="26" fillId="5" borderId="0" xfId="0" applyFont="1" applyFill="1" applyAlignment="1" applyProtection="1">
      <alignment horizontal="right" vertical="center"/>
      <protection locked="0"/>
    </xf>
    <xf numFmtId="43" fontId="23" fillId="5" borderId="9" xfId="0" applyNumberFormat="1" applyFont="1" applyFill="1" applyBorder="1" applyAlignment="1">
      <alignment horizontal="center" vertical="center" wrapText="1"/>
    </xf>
    <xf numFmtId="0" fontId="8" fillId="5" borderId="0" xfId="0" applyFont="1" applyFill="1" applyAlignment="1">
      <alignment horizontal="left" vertical="top"/>
    </xf>
    <xf numFmtId="0" fontId="8" fillId="5" borderId="0" xfId="0" applyFont="1" applyFill="1" applyAlignment="1">
      <alignment horizontal="center" vertical="center"/>
    </xf>
    <xf numFmtId="0" fontId="24" fillId="5" borderId="0" xfId="0" applyFont="1" applyFill="1" applyAlignment="1">
      <alignment horizontal="left" vertical="center"/>
    </xf>
    <xf numFmtId="0" fontId="25" fillId="5" borderId="0" xfId="0" applyFont="1" applyFill="1" applyAlignment="1">
      <alignment horizontal="left" vertical="center"/>
    </xf>
    <xf numFmtId="0" fontId="8" fillId="5" borderId="0" xfId="0" applyFont="1" applyFill="1" applyAlignment="1" applyProtection="1">
      <alignment horizontal="left" vertical="top"/>
      <protection locked="0"/>
    </xf>
    <xf numFmtId="0" fontId="8" fillId="5" borderId="6" xfId="0" applyFont="1" applyFill="1" applyBorder="1" applyAlignment="1" applyProtection="1">
      <alignment horizontal="left"/>
      <protection locked="0"/>
    </xf>
    <xf numFmtId="0" fontId="8" fillId="5" borderId="6" xfId="0" applyFont="1" applyFill="1" applyBorder="1" applyAlignment="1" applyProtection="1">
      <alignment horizontal="center" vertical="top"/>
      <protection locked="0"/>
    </xf>
    <xf numFmtId="0" fontId="8" fillId="5" borderId="6" xfId="0" applyFont="1" applyFill="1" applyBorder="1" applyAlignment="1" applyProtection="1">
      <alignment horizontal="left" vertical="top"/>
      <protection locked="0"/>
    </xf>
    <xf numFmtId="0" fontId="8" fillId="5" borderId="5" xfId="0" applyFont="1" applyFill="1" applyBorder="1" applyAlignment="1" applyProtection="1">
      <alignment horizontal="left" vertical="top"/>
      <protection locked="0"/>
    </xf>
    <xf numFmtId="0" fontId="6" fillId="5" borderId="8" xfId="0" applyFont="1" applyFill="1" applyBorder="1" applyAlignment="1" applyProtection="1">
      <alignment horizontal="left" vertical="top"/>
      <protection locked="0"/>
    </xf>
    <xf numFmtId="0" fontId="6" fillId="5" borderId="0" xfId="0" applyFont="1" applyFill="1" applyAlignment="1" applyProtection="1">
      <alignment horizontal="right"/>
      <protection locked="0"/>
    </xf>
    <xf numFmtId="0" fontId="8" fillId="5" borderId="16" xfId="0" applyFont="1" applyFill="1" applyBorder="1" applyAlignment="1" applyProtection="1">
      <alignment horizontal="center"/>
      <protection locked="0"/>
    </xf>
    <xf numFmtId="0" fontId="8" fillId="5" borderId="16" xfId="0" applyFont="1" applyFill="1" applyBorder="1" applyAlignment="1" applyProtection="1">
      <alignment horizontal="center" vertical="top"/>
      <protection locked="0"/>
    </xf>
    <xf numFmtId="0" fontId="9" fillId="5" borderId="0" xfId="0" applyFont="1" applyFill="1" applyAlignment="1" applyProtection="1">
      <alignment horizontal="right"/>
      <protection locked="0"/>
    </xf>
    <xf numFmtId="0" fontId="8" fillId="5" borderId="0" xfId="0" applyFont="1" applyFill="1" applyAlignment="1" applyProtection="1">
      <alignment horizontal="left"/>
      <protection locked="0"/>
    </xf>
    <xf numFmtId="0" fontId="8" fillId="5" borderId="0" xfId="0" applyFont="1" applyFill="1" applyAlignment="1" applyProtection="1">
      <alignment horizontal="center" vertical="top"/>
      <protection locked="0"/>
    </xf>
    <xf numFmtId="0" fontId="0" fillId="5" borderId="0" xfId="0" applyFill="1" applyAlignment="1" applyProtection="1">
      <alignment horizontal="left" vertical="top"/>
      <protection locked="0"/>
    </xf>
    <xf numFmtId="0" fontId="0" fillId="5" borderId="0" xfId="0" applyFill="1" applyAlignment="1" applyProtection="1">
      <alignment horizontal="center" vertical="top"/>
      <protection locked="0"/>
    </xf>
    <xf numFmtId="0" fontId="12" fillId="5" borderId="64" xfId="0" applyFont="1" applyFill="1" applyBorder="1" applyAlignment="1" applyProtection="1">
      <alignment vertical="center"/>
      <protection locked="0"/>
    </xf>
    <xf numFmtId="167" fontId="6" fillId="5" borderId="9" xfId="0" applyNumberFormat="1" applyFont="1" applyFill="1" applyBorder="1" applyAlignment="1">
      <alignment horizontal="center" vertical="center" wrapText="1"/>
    </xf>
    <xf numFmtId="0" fontId="10" fillId="5" borderId="95" xfId="0" applyFont="1" applyFill="1" applyBorder="1" applyAlignment="1">
      <alignment vertical="center"/>
    </xf>
    <xf numFmtId="0" fontId="10" fillId="5" borderId="96" xfId="0" applyFont="1" applyFill="1" applyBorder="1" applyAlignment="1">
      <alignment vertical="center"/>
    </xf>
    <xf numFmtId="0" fontId="7" fillId="5" borderId="0" xfId="0" applyFont="1" applyFill="1" applyAlignment="1" applyProtection="1">
      <alignment horizontal="right"/>
      <protection locked="0"/>
    </xf>
    <xf numFmtId="14" fontId="31" fillId="5" borderId="9" xfId="0" applyNumberFormat="1" applyFont="1" applyFill="1" applyBorder="1" applyAlignment="1">
      <alignment horizontal="center" vertical="center"/>
    </xf>
    <xf numFmtId="0" fontId="4" fillId="5" borderId="32" xfId="0" applyFont="1" applyFill="1" applyBorder="1" applyAlignment="1">
      <alignment vertical="center"/>
    </xf>
    <xf numFmtId="0" fontId="4" fillId="5" borderId="40" xfId="0" applyFont="1" applyFill="1" applyBorder="1" applyAlignment="1">
      <alignment vertical="center"/>
    </xf>
    <xf numFmtId="0" fontId="4" fillId="5" borderId="81" xfId="0" applyFont="1" applyFill="1" applyBorder="1" applyAlignment="1" applyProtection="1">
      <alignment horizontal="left" vertical="center"/>
      <protection locked="0"/>
    </xf>
    <xf numFmtId="0" fontId="30" fillId="5" borderId="71" xfId="0" applyFont="1" applyFill="1" applyBorder="1" applyAlignment="1">
      <alignment vertical="top"/>
    </xf>
    <xf numFmtId="0" fontId="30" fillId="5" borderId="72" xfId="0" applyFont="1" applyFill="1" applyBorder="1" applyAlignment="1">
      <alignment vertical="top"/>
    </xf>
    <xf numFmtId="43" fontId="23" fillId="5" borderId="80" xfId="0" applyNumberFormat="1" applyFont="1" applyFill="1" applyBorder="1" applyAlignment="1" applyProtection="1">
      <alignment vertical="center"/>
      <protection locked="0"/>
    </xf>
    <xf numFmtId="14" fontId="12" fillId="5" borderId="62" xfId="0" applyNumberFormat="1" applyFont="1" applyFill="1" applyBorder="1" applyAlignment="1" applyProtection="1">
      <alignment horizontal="center" vertical="center" wrapText="1"/>
      <protection locked="0"/>
    </xf>
    <xf numFmtId="14" fontId="12" fillId="5" borderId="63" xfId="0" applyNumberFormat="1" applyFont="1" applyFill="1" applyBorder="1" applyAlignment="1" applyProtection="1">
      <alignment horizontal="center" vertical="center" wrapText="1"/>
      <protection locked="0"/>
    </xf>
    <xf numFmtId="0" fontId="12" fillId="5" borderId="62" xfId="0" applyFont="1" applyFill="1" applyBorder="1" applyAlignment="1" applyProtection="1">
      <alignment vertical="center"/>
      <protection locked="0"/>
    </xf>
    <xf numFmtId="0" fontId="12" fillId="5" borderId="63" xfId="0" applyFont="1" applyFill="1" applyBorder="1" applyAlignment="1" applyProtection="1">
      <alignment vertical="center"/>
      <protection locked="0"/>
    </xf>
    <xf numFmtId="43" fontId="23" fillId="5" borderId="68" xfId="0" applyNumberFormat="1" applyFont="1" applyFill="1" applyBorder="1" applyAlignment="1">
      <alignment vertical="center" wrapText="1"/>
    </xf>
    <xf numFmtId="0" fontId="22" fillId="5" borderId="16" xfId="0" applyFont="1" applyFill="1" applyBorder="1" applyAlignment="1">
      <alignment horizontal="left"/>
    </xf>
    <xf numFmtId="0" fontId="22" fillId="5" borderId="16" xfId="0" applyFont="1" applyFill="1" applyBorder="1" applyAlignment="1">
      <alignment vertical="center"/>
    </xf>
    <xf numFmtId="0" fontId="22" fillId="5" borderId="16" xfId="0" applyFont="1" applyFill="1" applyBorder="1" applyAlignment="1">
      <alignment horizontal="center" vertical="center"/>
    </xf>
    <xf numFmtId="43" fontId="24" fillId="5" borderId="82" xfId="0" applyNumberFormat="1" applyFont="1" applyFill="1" applyBorder="1" applyAlignment="1">
      <alignment vertical="center"/>
    </xf>
    <xf numFmtId="0" fontId="10" fillId="5" borderId="97" xfId="0" applyFont="1" applyFill="1" applyBorder="1" applyAlignment="1">
      <alignment vertical="center"/>
    </xf>
    <xf numFmtId="0" fontId="23" fillId="5" borderId="98" xfId="0" applyFont="1" applyFill="1" applyBorder="1" applyAlignment="1">
      <alignment vertical="top"/>
    </xf>
    <xf numFmtId="0" fontId="30" fillId="5" borderId="0" xfId="0" applyFont="1" applyFill="1" applyAlignment="1">
      <alignment vertical="top"/>
    </xf>
    <xf numFmtId="0" fontId="28" fillId="5" borderId="0" xfId="0" applyFont="1" applyFill="1" applyAlignment="1">
      <alignment wrapText="1"/>
    </xf>
    <xf numFmtId="0" fontId="28" fillId="5" borderId="12" xfId="0" applyFont="1" applyFill="1" applyBorder="1" applyAlignment="1">
      <alignment horizontal="right" vertical="center" wrapText="1"/>
    </xf>
    <xf numFmtId="0" fontId="6" fillId="5" borderId="18" xfId="0" applyFont="1" applyFill="1" applyBorder="1" applyAlignment="1">
      <alignment horizontal="center" vertical="top"/>
    </xf>
    <xf numFmtId="0" fontId="7" fillId="5" borderId="30" xfId="0" applyFont="1" applyFill="1" applyBorder="1" applyAlignment="1">
      <alignment horizontal="center" vertical="center" wrapText="1"/>
    </xf>
    <xf numFmtId="0" fontId="7" fillId="5" borderId="34" xfId="0" applyFont="1" applyFill="1" applyBorder="1" applyAlignment="1">
      <alignment horizontal="center" vertical="center" wrapText="1"/>
    </xf>
    <xf numFmtId="0" fontId="7" fillId="5" borderId="31" xfId="0" applyFont="1" applyFill="1" applyBorder="1" applyAlignment="1">
      <alignment horizontal="center" vertical="center" wrapText="1"/>
    </xf>
    <xf numFmtId="0" fontId="7" fillId="5" borderId="37" xfId="0" applyFont="1" applyFill="1" applyBorder="1" applyAlignment="1">
      <alignment horizontal="center" vertical="center" wrapText="1"/>
    </xf>
    <xf numFmtId="43" fontId="12" fillId="5" borderId="2" xfId="0" applyNumberFormat="1" applyFont="1" applyFill="1" applyBorder="1" applyAlignment="1" applyProtection="1">
      <alignment horizontal="center" vertical="center" wrapText="1"/>
      <protection locked="0"/>
    </xf>
    <xf numFmtId="43" fontId="12" fillId="5" borderId="4" xfId="0" applyNumberFormat="1" applyFont="1" applyFill="1" applyBorder="1" applyAlignment="1" applyProtection="1">
      <alignment horizontal="center" vertical="center" wrapText="1"/>
      <protection locked="0"/>
    </xf>
    <xf numFmtId="43" fontId="12" fillId="5" borderId="66" xfId="0" applyNumberFormat="1" applyFont="1" applyFill="1" applyBorder="1" applyAlignment="1" applyProtection="1">
      <alignment horizontal="center" vertical="center" wrapText="1"/>
      <protection locked="0"/>
    </xf>
    <xf numFmtId="43" fontId="12" fillId="5" borderId="67" xfId="0" applyNumberFormat="1" applyFont="1" applyFill="1" applyBorder="1" applyAlignment="1" applyProtection="1">
      <alignment horizontal="center" vertical="center" wrapText="1"/>
      <protection locked="0"/>
    </xf>
    <xf numFmtId="0" fontId="22" fillId="5" borderId="16" xfId="0" applyFont="1" applyFill="1" applyBorder="1" applyAlignment="1">
      <alignment horizontal="left" vertical="center"/>
    </xf>
    <xf numFmtId="0" fontId="12" fillId="5" borderId="84" xfId="0" applyFont="1" applyFill="1" applyBorder="1" applyAlignment="1" applyProtection="1">
      <alignment horizontal="center" vertical="center"/>
      <protection locked="0"/>
    </xf>
    <xf numFmtId="0" fontId="12" fillId="5" borderId="85" xfId="0" applyFont="1" applyFill="1" applyBorder="1" applyAlignment="1" applyProtection="1">
      <alignment horizontal="center" vertical="center"/>
      <protection locked="0"/>
    </xf>
    <xf numFmtId="0" fontId="12" fillId="5" borderId="86" xfId="0" applyFont="1" applyFill="1" applyBorder="1" applyAlignment="1" applyProtection="1">
      <alignment horizontal="center" vertical="center"/>
      <protection locked="0"/>
    </xf>
    <xf numFmtId="43" fontId="12" fillId="5" borderId="87" xfId="0" applyNumberFormat="1" applyFont="1" applyFill="1" applyBorder="1" applyAlignment="1" applyProtection="1">
      <alignment horizontal="center" vertical="center"/>
      <protection locked="0"/>
    </xf>
    <xf numFmtId="43" fontId="12" fillId="5" borderId="67" xfId="0" applyNumberFormat="1" applyFont="1" applyFill="1" applyBorder="1" applyAlignment="1" applyProtection="1">
      <alignment horizontal="center" vertical="center"/>
      <protection locked="0"/>
    </xf>
    <xf numFmtId="14" fontId="12" fillId="5" borderId="87" xfId="0" applyNumberFormat="1" applyFont="1" applyFill="1" applyBorder="1" applyAlignment="1" applyProtection="1">
      <alignment horizontal="center" vertical="center" wrapText="1"/>
      <protection locked="0"/>
    </xf>
    <xf numFmtId="14" fontId="12" fillId="5" borderId="88" xfId="0" applyNumberFormat="1" applyFont="1" applyFill="1" applyBorder="1" applyAlignment="1" applyProtection="1">
      <alignment horizontal="center" vertical="center" wrapText="1"/>
      <protection locked="0"/>
    </xf>
    <xf numFmtId="0" fontId="12" fillId="5" borderId="25" xfId="0" applyFont="1" applyFill="1" applyBorder="1" applyAlignment="1" applyProtection="1">
      <alignment vertical="center"/>
      <protection locked="0"/>
    </xf>
    <xf numFmtId="0" fontId="12" fillId="5" borderId="43" xfId="0" applyFont="1" applyFill="1" applyBorder="1" applyAlignment="1" applyProtection="1">
      <alignment vertical="center"/>
      <protection locked="0"/>
    </xf>
    <xf numFmtId="0" fontId="12" fillId="5" borderId="26" xfId="0" applyFont="1" applyFill="1" applyBorder="1" applyAlignment="1" applyProtection="1">
      <alignment vertical="center"/>
      <protection locked="0"/>
    </xf>
    <xf numFmtId="0" fontId="12" fillId="5" borderId="60" xfId="0" applyFont="1" applyFill="1" applyBorder="1" applyAlignment="1" applyProtection="1">
      <alignment vertical="center"/>
      <protection locked="0"/>
    </xf>
    <xf numFmtId="0" fontId="12" fillId="5" borderId="61" xfId="0" applyFont="1" applyFill="1" applyBorder="1" applyAlignment="1" applyProtection="1">
      <alignment vertical="center"/>
      <protection locked="0"/>
    </xf>
    <xf numFmtId="0" fontId="12" fillId="5" borderId="59" xfId="0" applyFont="1" applyFill="1" applyBorder="1" applyAlignment="1" applyProtection="1">
      <alignment vertical="center"/>
      <protection locked="0"/>
    </xf>
    <xf numFmtId="0" fontId="7" fillId="5" borderId="44" xfId="0" applyFont="1" applyFill="1" applyBorder="1" applyAlignment="1">
      <alignment horizontal="center" vertical="center"/>
    </xf>
    <xf numFmtId="0" fontId="7" fillId="5" borderId="45" xfId="0" applyFont="1" applyFill="1" applyBorder="1" applyAlignment="1">
      <alignment horizontal="center" vertical="center"/>
    </xf>
    <xf numFmtId="43" fontId="12" fillId="5" borderId="24" xfId="0" applyNumberFormat="1" applyFont="1" applyFill="1" applyBorder="1" applyAlignment="1" applyProtection="1">
      <alignment horizontal="center" vertical="center" wrapText="1"/>
      <protection locked="0"/>
    </xf>
    <xf numFmtId="166" fontId="12" fillId="5" borderId="25" xfId="0" applyNumberFormat="1" applyFont="1" applyFill="1" applyBorder="1" applyAlignment="1" applyProtection="1">
      <alignment horizontal="center" vertical="center" wrapText="1"/>
      <protection locked="0"/>
    </xf>
    <xf numFmtId="166" fontId="12" fillId="5" borderId="26" xfId="0" applyNumberFormat="1" applyFont="1" applyFill="1" applyBorder="1" applyAlignment="1" applyProtection="1">
      <alignment horizontal="center" vertical="center" wrapText="1"/>
      <protection locked="0"/>
    </xf>
    <xf numFmtId="0" fontId="21" fillId="5" borderId="0" xfId="0" applyFont="1" applyFill="1" applyAlignment="1">
      <alignment horizontal="center" vertical="center"/>
    </xf>
    <xf numFmtId="0" fontId="31" fillId="2" borderId="18" xfId="0" applyFont="1" applyFill="1" applyBorder="1" applyAlignment="1">
      <alignment horizontal="center" vertical="center"/>
    </xf>
    <xf numFmtId="0" fontId="31" fillId="2" borderId="21" xfId="0" applyFont="1" applyFill="1" applyBorder="1" applyAlignment="1">
      <alignment horizontal="center" vertical="center"/>
    </xf>
    <xf numFmtId="0" fontId="7" fillId="5" borderId="35" xfId="0" applyFont="1" applyFill="1" applyBorder="1" applyAlignment="1">
      <alignment horizontal="center" wrapText="1"/>
    </xf>
    <xf numFmtId="0" fontId="7" fillId="5" borderId="36" xfId="0" applyFont="1" applyFill="1" applyBorder="1" applyAlignment="1">
      <alignment horizontal="center" wrapText="1"/>
    </xf>
    <xf numFmtId="0" fontId="23" fillId="5" borderId="10" xfId="0" applyFont="1" applyFill="1" applyBorder="1" applyAlignment="1" applyProtection="1">
      <alignment horizontal="center" vertical="center" wrapText="1"/>
      <protection locked="0"/>
    </xf>
    <xf numFmtId="0" fontId="23" fillId="5" borderId="11" xfId="0" applyFont="1" applyFill="1" applyBorder="1" applyAlignment="1" applyProtection="1">
      <alignment horizontal="center" vertical="center" wrapText="1"/>
      <protection locked="0"/>
    </xf>
    <xf numFmtId="0" fontId="23" fillId="5" borderId="12" xfId="0" applyFont="1" applyFill="1" applyBorder="1" applyAlignment="1" applyProtection="1">
      <alignment horizontal="center" vertical="center" wrapText="1"/>
      <protection locked="0"/>
    </xf>
    <xf numFmtId="0" fontId="28" fillId="5" borderId="43" xfId="0" applyFont="1" applyFill="1" applyBorder="1" applyAlignment="1" applyProtection="1">
      <alignment horizontal="left" vertical="center" wrapText="1"/>
      <protection locked="0"/>
    </xf>
    <xf numFmtId="0" fontId="28" fillId="5" borderId="93" xfId="0" applyFont="1" applyFill="1" applyBorder="1" applyAlignment="1" applyProtection="1">
      <alignment horizontal="left" vertical="center" wrapText="1"/>
      <protection locked="0"/>
    </xf>
    <xf numFmtId="49" fontId="28" fillId="5" borderId="43" xfId="0" applyNumberFormat="1" applyFont="1" applyFill="1" applyBorder="1" applyAlignment="1" applyProtection="1">
      <alignment horizontal="left" vertical="center"/>
      <protection locked="0"/>
    </xf>
    <xf numFmtId="49" fontId="28" fillId="5" borderId="93" xfId="0" applyNumberFormat="1" applyFont="1" applyFill="1" applyBorder="1" applyAlignment="1" applyProtection="1">
      <alignment horizontal="left" vertical="center"/>
      <protection locked="0"/>
    </xf>
    <xf numFmtId="0" fontId="28" fillId="5" borderId="0" xfId="0" applyFont="1" applyFill="1" applyAlignment="1" applyProtection="1">
      <alignment horizontal="left" vertical="center"/>
      <protection locked="0"/>
    </xf>
    <xf numFmtId="0" fontId="28" fillId="5" borderId="14" xfId="0" applyFont="1" applyFill="1" applyBorder="1" applyAlignment="1" applyProtection="1">
      <alignment horizontal="left" vertical="center"/>
      <protection locked="0"/>
    </xf>
    <xf numFmtId="0" fontId="28" fillId="5" borderId="70" xfId="0" applyFont="1" applyFill="1" applyBorder="1" applyAlignment="1">
      <alignment horizontal="right" wrapText="1"/>
    </xf>
    <xf numFmtId="0" fontId="28" fillId="5" borderId="69" xfId="0" applyFont="1" applyFill="1" applyBorder="1" applyAlignment="1">
      <alignment horizontal="right" wrapText="1"/>
    </xf>
    <xf numFmtId="0" fontId="10" fillId="5" borderId="92" xfId="0" applyFont="1" applyFill="1" applyBorder="1" applyAlignment="1">
      <alignment horizontal="left" vertical="center"/>
    </xf>
    <xf numFmtId="0" fontId="10" fillId="5" borderId="26" xfId="0" applyFont="1" applyFill="1" applyBorder="1" applyAlignment="1">
      <alignment horizontal="left" vertical="center"/>
    </xf>
    <xf numFmtId="0" fontId="23" fillId="5" borderId="15" xfId="0" applyFont="1" applyFill="1" applyBorder="1" applyAlignment="1">
      <alignment horizontal="center" vertical="center"/>
    </xf>
    <xf numFmtId="0" fontId="23" fillId="5" borderId="16" xfId="0" applyFont="1" applyFill="1" applyBorder="1" applyAlignment="1">
      <alignment horizontal="center" vertical="center"/>
    </xf>
    <xf numFmtId="0" fontId="23" fillId="5" borderId="17" xfId="0" applyFont="1" applyFill="1" applyBorder="1" applyAlignment="1">
      <alignment horizontal="center" vertical="center"/>
    </xf>
    <xf numFmtId="0" fontId="28" fillId="5" borderId="20" xfId="0" applyFont="1" applyFill="1" applyBorder="1" applyAlignment="1">
      <alignment horizontal="center" vertical="center" wrapText="1"/>
    </xf>
    <xf numFmtId="0" fontId="28" fillId="5" borderId="18" xfId="0" applyFont="1" applyFill="1" applyBorder="1" applyAlignment="1">
      <alignment horizontal="center" vertical="center" wrapText="1"/>
    </xf>
    <xf numFmtId="0" fontId="28" fillId="5" borderId="34" xfId="0" applyFont="1" applyFill="1" applyBorder="1" applyAlignment="1">
      <alignment horizontal="center" vertical="center" wrapText="1"/>
    </xf>
    <xf numFmtId="0" fontId="28" fillId="5" borderId="13" xfId="0" applyFont="1" applyFill="1" applyBorder="1" applyAlignment="1">
      <alignment horizontal="center" vertical="center" wrapText="1"/>
    </xf>
    <xf numFmtId="0" fontId="28" fillId="5" borderId="0" xfId="0" applyFont="1" applyFill="1" applyAlignment="1">
      <alignment horizontal="center" vertical="center" wrapText="1"/>
    </xf>
    <xf numFmtId="0" fontId="28" fillId="5" borderId="42" xfId="0" applyFont="1" applyFill="1" applyBorder="1" applyAlignment="1">
      <alignment horizontal="center" vertical="center" wrapText="1"/>
    </xf>
    <xf numFmtId="0" fontId="23" fillId="5" borderId="15" xfId="0" applyFont="1" applyFill="1" applyBorder="1" applyAlignment="1" applyProtection="1">
      <alignment horizontal="center" vertical="center"/>
      <protection locked="0"/>
    </xf>
    <xf numFmtId="0" fontId="23" fillId="5" borderId="16" xfId="0" applyFont="1" applyFill="1" applyBorder="1" applyAlignment="1" applyProtection="1">
      <alignment horizontal="center" vertical="center"/>
      <protection locked="0"/>
    </xf>
    <xf numFmtId="0" fontId="23" fillId="5" borderId="17" xfId="0" applyFont="1" applyFill="1" applyBorder="1" applyAlignment="1" applyProtection="1">
      <alignment horizontal="center" vertical="center"/>
      <protection locked="0"/>
    </xf>
    <xf numFmtId="0" fontId="31" fillId="2" borderId="20" xfId="0" applyFont="1" applyFill="1" applyBorder="1" applyAlignment="1" applyProtection="1">
      <alignment horizontal="center" vertical="center" wrapText="1"/>
      <protection locked="0"/>
    </xf>
    <xf numFmtId="0" fontId="31" fillId="2" borderId="18" xfId="0" applyFont="1" applyFill="1" applyBorder="1" applyAlignment="1" applyProtection="1">
      <alignment horizontal="center" vertical="center" wrapText="1"/>
      <protection locked="0"/>
    </xf>
    <xf numFmtId="0" fontId="31" fillId="2" borderId="21" xfId="0" applyFont="1" applyFill="1" applyBorder="1" applyAlignment="1" applyProtection="1">
      <alignment horizontal="center" vertical="center" wrapText="1"/>
      <protection locked="0"/>
    </xf>
    <xf numFmtId="0" fontId="7" fillId="5" borderId="32" xfId="0" applyFont="1" applyFill="1" applyBorder="1" applyAlignment="1">
      <alignment horizontal="center" vertical="center" wrapText="1"/>
    </xf>
    <xf numFmtId="0" fontId="7" fillId="5" borderId="33" xfId="0" applyFont="1" applyFill="1" applyBorder="1" applyAlignment="1">
      <alignment horizontal="center" vertical="center" wrapText="1"/>
    </xf>
    <xf numFmtId="0" fontId="28" fillId="5" borderId="61" xfId="0" applyFont="1" applyFill="1" applyBorder="1" applyAlignment="1">
      <alignment horizontal="right" vertical="center" wrapText="1"/>
    </xf>
    <xf numFmtId="0" fontId="28" fillId="5" borderId="82" xfId="0" applyFont="1" applyFill="1" applyBorder="1" applyAlignment="1">
      <alignment horizontal="right" vertical="center" wrapText="1"/>
    </xf>
    <xf numFmtId="0" fontId="28" fillId="5" borderId="70" xfId="0" applyFont="1" applyFill="1" applyBorder="1" applyAlignment="1">
      <alignment horizontal="right" vertical="center" wrapText="1"/>
    </xf>
    <xf numFmtId="0" fontId="28" fillId="5" borderId="69" xfId="0" applyFont="1" applyFill="1" applyBorder="1" applyAlignment="1">
      <alignment horizontal="right" vertical="center" wrapText="1"/>
    </xf>
    <xf numFmtId="0" fontId="28" fillId="5" borderId="73" xfId="0" applyFont="1" applyFill="1" applyBorder="1" applyAlignment="1">
      <alignment horizontal="right" vertical="center" wrapText="1"/>
    </xf>
    <xf numFmtId="0" fontId="28" fillId="5" borderId="71" xfId="0" applyFont="1" applyFill="1" applyBorder="1" applyAlignment="1">
      <alignment horizontal="right" vertical="center"/>
    </xf>
    <xf numFmtId="0" fontId="28" fillId="5" borderId="72" xfId="0" applyFont="1" applyFill="1" applyBorder="1" applyAlignment="1">
      <alignment horizontal="right" vertical="center"/>
    </xf>
    <xf numFmtId="0" fontId="28" fillId="5" borderId="74" xfId="0" applyFont="1" applyFill="1" applyBorder="1" applyAlignment="1">
      <alignment horizontal="right" vertical="center"/>
    </xf>
    <xf numFmtId="0" fontId="22" fillId="5" borderId="89" xfId="0" applyFont="1" applyFill="1" applyBorder="1" applyAlignment="1">
      <alignment horizontal="left"/>
    </xf>
    <xf numFmtId="0" fontId="31" fillId="2" borderId="10" xfId="0" applyFont="1" applyFill="1" applyBorder="1" applyAlignment="1">
      <alignment horizontal="center" wrapText="1"/>
    </xf>
    <xf numFmtId="0" fontId="31" fillId="2" borderId="11" xfId="0" applyFont="1" applyFill="1" applyBorder="1" applyAlignment="1">
      <alignment horizontal="center" wrapText="1"/>
    </xf>
    <xf numFmtId="0" fontId="31" fillId="2" borderId="12" xfId="0" applyFont="1" applyFill="1" applyBorder="1" applyAlignment="1">
      <alignment horizontal="center" wrapText="1"/>
    </xf>
    <xf numFmtId="0" fontId="7" fillId="5" borderId="39" xfId="0" applyFont="1" applyFill="1" applyBorder="1" applyAlignment="1">
      <alignment horizontal="center" vertical="center" wrapText="1"/>
    </xf>
    <xf numFmtId="0" fontId="7" fillId="5" borderId="46" xfId="0" applyFont="1" applyFill="1" applyBorder="1" applyAlignment="1">
      <alignment horizontal="center" vertical="center" wrapText="1"/>
    </xf>
    <xf numFmtId="0" fontId="31" fillId="2" borderId="10" xfId="0" applyFont="1" applyFill="1" applyBorder="1" applyAlignment="1">
      <alignment horizontal="center" vertical="center"/>
    </xf>
    <xf numFmtId="0" fontId="31" fillId="2" borderId="11" xfId="0" applyFont="1" applyFill="1" applyBorder="1" applyAlignment="1">
      <alignment horizontal="center" vertical="center"/>
    </xf>
    <xf numFmtId="0" fontId="31" fillId="2" borderId="12" xfId="0" applyFont="1" applyFill="1" applyBorder="1" applyAlignment="1">
      <alignment horizontal="center" vertical="center"/>
    </xf>
    <xf numFmtId="0" fontId="31" fillId="2" borderId="20" xfId="0" applyFont="1" applyFill="1" applyBorder="1" applyAlignment="1">
      <alignment horizontal="center" vertical="center"/>
    </xf>
    <xf numFmtId="14" fontId="12" fillId="5" borderId="22" xfId="0" applyNumberFormat="1" applyFont="1" applyFill="1" applyBorder="1" applyAlignment="1" applyProtection="1">
      <alignment horizontal="center" vertical="center" wrapText="1"/>
      <protection locked="0"/>
    </xf>
    <xf numFmtId="14" fontId="12" fillId="5" borderId="23" xfId="0" applyNumberFormat="1" applyFont="1" applyFill="1" applyBorder="1" applyAlignment="1" applyProtection="1">
      <alignment horizontal="center" vertical="center" wrapText="1"/>
      <protection locked="0"/>
    </xf>
    <xf numFmtId="0" fontId="7" fillId="5" borderId="35" xfId="0" applyFont="1" applyFill="1" applyBorder="1" applyAlignment="1">
      <alignment horizontal="center" vertical="center" wrapText="1"/>
    </xf>
    <xf numFmtId="0" fontId="7" fillId="5" borderId="36" xfId="0" applyFont="1" applyFill="1" applyBorder="1" applyAlignment="1">
      <alignment horizontal="center" vertical="center" wrapText="1"/>
    </xf>
    <xf numFmtId="166" fontId="28" fillId="5" borderId="19" xfId="0" applyNumberFormat="1" applyFont="1" applyFill="1" applyBorder="1" applyAlignment="1" applyProtection="1">
      <alignment horizontal="left" vertical="center" wrapText="1"/>
      <protection locked="0"/>
    </xf>
    <xf numFmtId="166" fontId="28" fillId="5" borderId="91" xfId="0" applyNumberFormat="1" applyFont="1" applyFill="1" applyBorder="1" applyAlignment="1" applyProtection="1">
      <alignment horizontal="left" vertical="center" wrapText="1"/>
      <protection locked="0"/>
    </xf>
    <xf numFmtId="0" fontId="22" fillId="3" borderId="16" xfId="0" applyFont="1" applyFill="1" applyBorder="1" applyAlignment="1" applyProtection="1">
      <alignment horizontal="center" vertical="center"/>
      <protection locked="0"/>
    </xf>
    <xf numFmtId="0" fontId="5" fillId="5" borderId="31" xfId="0" applyFont="1" applyFill="1" applyBorder="1" applyAlignment="1">
      <alignment horizontal="center" vertical="center" wrapText="1"/>
    </xf>
    <xf numFmtId="0" fontId="5" fillId="5" borderId="29" xfId="0" applyFont="1" applyFill="1" applyBorder="1" applyAlignment="1">
      <alignment horizontal="center" vertical="center" wrapText="1"/>
    </xf>
    <xf numFmtId="0" fontId="22" fillId="5" borderId="0" xfId="0" applyFont="1" applyFill="1" applyAlignment="1">
      <alignment horizontal="left" vertical="center"/>
    </xf>
    <xf numFmtId="0" fontId="7" fillId="3" borderId="0" xfId="0" applyFont="1" applyFill="1" applyAlignment="1">
      <alignment horizontal="right"/>
    </xf>
    <xf numFmtId="0" fontId="7" fillId="3" borderId="0" xfId="0" applyFont="1" applyFill="1" applyAlignment="1">
      <alignment horizontal="right" wrapText="1"/>
    </xf>
    <xf numFmtId="0" fontId="6" fillId="5" borderId="7" xfId="0" applyFont="1" applyFill="1" applyBorder="1" applyAlignment="1">
      <alignment horizontal="center" vertical="center" wrapText="1"/>
    </xf>
    <xf numFmtId="0" fontId="6" fillId="5" borderId="6" xfId="0" applyFont="1" applyFill="1" applyBorder="1" applyAlignment="1">
      <alignment horizontal="center" vertical="center" wrapText="1"/>
    </xf>
    <xf numFmtId="0" fontId="6" fillId="5" borderId="49" xfId="0" applyFont="1" applyFill="1" applyBorder="1" applyAlignment="1">
      <alignment horizontal="center" vertical="center" wrapText="1"/>
    </xf>
    <xf numFmtId="0" fontId="6" fillId="5" borderId="0" xfId="0" applyFont="1" applyFill="1" applyAlignment="1">
      <alignment horizontal="center" vertical="center" wrapText="1"/>
    </xf>
    <xf numFmtId="0" fontId="6" fillId="5" borderId="51" xfId="0" applyFont="1" applyFill="1" applyBorder="1" applyAlignment="1">
      <alignment horizontal="center" vertical="center" wrapText="1"/>
    </xf>
    <xf numFmtId="0" fontId="6" fillId="5" borderId="8" xfId="0" applyFont="1" applyFill="1" applyBorder="1" applyAlignment="1">
      <alignment horizontal="center" vertical="center" wrapText="1"/>
    </xf>
    <xf numFmtId="0" fontId="20" fillId="5" borderId="0" xfId="0" applyFont="1" applyFill="1" applyAlignment="1" applyProtection="1">
      <alignment horizontal="center" vertical="center"/>
      <protection locked="0"/>
    </xf>
    <xf numFmtId="0" fontId="7" fillId="5" borderId="8" xfId="0" applyFont="1" applyFill="1" applyBorder="1" applyAlignment="1">
      <alignment horizontal="center" vertical="center"/>
    </xf>
    <xf numFmtId="0" fontId="7" fillId="5" borderId="29" xfId="0" applyFont="1" applyFill="1" applyBorder="1" applyAlignment="1">
      <alignment horizontal="center" vertical="center"/>
    </xf>
    <xf numFmtId="0" fontId="7" fillId="5" borderId="18" xfId="0" applyFont="1" applyFill="1" applyBorder="1" applyAlignment="1">
      <alignment horizontal="center" vertical="top"/>
    </xf>
    <xf numFmtId="0" fontId="22" fillId="5" borderId="0" xfId="0" applyFont="1" applyFill="1" applyAlignment="1">
      <alignment horizontal="right" vertical="center"/>
    </xf>
    <xf numFmtId="0" fontId="22" fillId="5" borderId="14" xfId="0" applyFont="1" applyFill="1" applyBorder="1" applyAlignment="1">
      <alignment horizontal="right" vertical="center"/>
    </xf>
    <xf numFmtId="0" fontId="33" fillId="5" borderId="16" xfId="0" applyFont="1" applyFill="1" applyBorder="1" applyAlignment="1" applyProtection="1">
      <alignment horizontal="center" vertical="top"/>
      <protection locked="0"/>
    </xf>
    <xf numFmtId="0" fontId="33" fillId="5" borderId="50" xfId="0" applyFont="1" applyFill="1" applyBorder="1" applyAlignment="1" applyProtection="1">
      <alignment horizontal="center" vertical="top"/>
      <protection locked="0"/>
    </xf>
    <xf numFmtId="43" fontId="12" fillId="5" borderId="24" xfId="0" applyNumberFormat="1" applyFont="1" applyFill="1" applyBorder="1" applyAlignment="1" applyProtection="1">
      <alignment horizontal="center" vertical="center"/>
      <protection locked="0"/>
    </xf>
    <xf numFmtId="43" fontId="12" fillId="5" borderId="4" xfId="0" applyNumberFormat="1" applyFont="1" applyFill="1" applyBorder="1" applyAlignment="1" applyProtection="1">
      <alignment horizontal="center" vertical="center"/>
      <protection locked="0"/>
    </xf>
    <xf numFmtId="43" fontId="12" fillId="5" borderId="65" xfId="0" applyNumberFormat="1" applyFont="1" applyFill="1" applyBorder="1" applyAlignment="1" applyProtection="1">
      <alignment horizontal="center" vertical="center"/>
      <protection locked="0"/>
    </xf>
    <xf numFmtId="43" fontId="12" fillId="5" borderId="5" xfId="0" applyNumberFormat="1" applyFont="1" applyFill="1" applyBorder="1" applyAlignment="1" applyProtection="1">
      <alignment horizontal="center" vertical="center"/>
      <protection locked="0"/>
    </xf>
    <xf numFmtId="0" fontId="10" fillId="5" borderId="90" xfId="0" applyFont="1" applyFill="1" applyBorder="1" applyAlignment="1">
      <alignment horizontal="left" vertical="center"/>
    </xf>
    <xf numFmtId="0" fontId="10" fillId="5" borderId="94" xfId="0" applyFont="1" applyFill="1" applyBorder="1" applyAlignment="1">
      <alignment horizontal="left" vertical="center"/>
    </xf>
    <xf numFmtId="0" fontId="12" fillId="5" borderId="64" xfId="0" applyFont="1" applyFill="1" applyBorder="1" applyAlignment="1" applyProtection="1">
      <alignment vertical="center"/>
      <protection locked="0"/>
    </xf>
    <xf numFmtId="0" fontId="7" fillId="5" borderId="27" xfId="0" applyFont="1" applyFill="1" applyBorder="1" applyAlignment="1">
      <alignment horizontal="center" vertical="center"/>
    </xf>
    <xf numFmtId="0" fontId="7" fillId="5" borderId="36" xfId="0" applyFont="1" applyFill="1" applyBorder="1" applyAlignment="1">
      <alignment horizontal="center" vertical="center"/>
    </xf>
    <xf numFmtId="0" fontId="7" fillId="5" borderId="27" xfId="0" applyFont="1" applyFill="1" applyBorder="1" applyAlignment="1">
      <alignment horizontal="center" vertical="center" wrapText="1"/>
    </xf>
    <xf numFmtId="0" fontId="6" fillId="5" borderId="30" xfId="0" applyFont="1" applyFill="1" applyBorder="1" applyAlignment="1">
      <alignment horizontal="center" vertical="center" wrapText="1"/>
    </xf>
    <xf numFmtId="0" fontId="6" fillId="5" borderId="18" xfId="0" applyFont="1" applyFill="1" applyBorder="1" applyAlignment="1">
      <alignment horizontal="center" vertical="center" wrapText="1"/>
    </xf>
    <xf numFmtId="0" fontId="6" fillId="5" borderId="34" xfId="0" applyFont="1" applyFill="1" applyBorder="1" applyAlignment="1">
      <alignment horizontal="center" vertical="center" wrapText="1"/>
    </xf>
    <xf numFmtId="0" fontId="6" fillId="5" borderId="31" xfId="0" applyFont="1" applyFill="1" applyBorder="1" applyAlignment="1">
      <alignment horizontal="center" vertical="center" wrapText="1"/>
    </xf>
    <xf numFmtId="0" fontId="6" fillId="5" borderId="37" xfId="0" applyFont="1" applyFill="1" applyBorder="1" applyAlignment="1">
      <alignment horizontal="center" vertical="center" wrapText="1"/>
    </xf>
    <xf numFmtId="43" fontId="12" fillId="5" borderId="3" xfId="0" applyNumberFormat="1" applyFont="1" applyFill="1" applyBorder="1" applyAlignment="1" applyProtection="1">
      <alignment horizontal="center" vertical="center" wrapText="1"/>
      <protection locked="0"/>
    </xf>
    <xf numFmtId="43" fontId="12" fillId="5" borderId="83" xfId="0" applyNumberFormat="1" applyFont="1" applyFill="1" applyBorder="1" applyAlignment="1" applyProtection="1">
      <alignment horizontal="center" vertical="center" wrapText="1"/>
      <protection locked="0"/>
    </xf>
    <xf numFmtId="43" fontId="17" fillId="5" borderId="54" xfId="0" applyNumberFormat="1" applyFont="1" applyFill="1" applyBorder="1" applyAlignment="1">
      <alignment horizontal="center" vertical="center" wrapText="1"/>
    </xf>
    <xf numFmtId="43" fontId="17" fillId="5" borderId="61" xfId="0" applyNumberFormat="1" applyFont="1" applyFill="1" applyBorder="1" applyAlignment="1">
      <alignment horizontal="center" vertical="center" wrapText="1"/>
    </xf>
    <xf numFmtId="43" fontId="17" fillId="5" borderId="53" xfId="0" applyNumberFormat="1" applyFont="1" applyFill="1" applyBorder="1" applyAlignment="1">
      <alignment horizontal="center" vertical="center" wrapText="1"/>
    </xf>
    <xf numFmtId="2" fontId="16" fillId="5" borderId="10" xfId="0" applyNumberFormat="1" applyFont="1" applyFill="1" applyBorder="1" applyAlignment="1" applyProtection="1">
      <alignment horizontal="center" vertical="center" wrapText="1"/>
      <protection locked="0"/>
    </xf>
    <xf numFmtId="2" fontId="16" fillId="5" borderId="12" xfId="0" applyNumberFormat="1" applyFont="1" applyFill="1" applyBorder="1" applyAlignment="1" applyProtection="1">
      <alignment horizontal="center" vertical="center" wrapText="1"/>
      <protection locked="0"/>
    </xf>
    <xf numFmtId="43" fontId="12" fillId="5" borderId="2" xfId="0" applyNumberFormat="1" applyFont="1" applyFill="1" applyBorder="1" applyAlignment="1" applyProtection="1">
      <alignment horizontal="center" vertical="center"/>
      <protection locked="0"/>
    </xf>
    <xf numFmtId="43" fontId="12" fillId="5" borderId="3" xfId="0" applyNumberFormat="1" applyFont="1" applyFill="1" applyBorder="1" applyAlignment="1" applyProtection="1">
      <alignment horizontal="center" vertical="center"/>
      <protection locked="0"/>
    </xf>
    <xf numFmtId="43" fontId="17" fillId="5" borderId="54" xfId="3" applyFont="1" applyFill="1" applyBorder="1" applyAlignment="1">
      <alignment horizontal="center" vertical="center" wrapText="1"/>
    </xf>
    <xf numFmtId="43" fontId="17" fillId="5" borderId="53" xfId="3" applyFont="1" applyFill="1" applyBorder="1" applyAlignment="1">
      <alignment horizontal="center" vertical="center" wrapText="1"/>
    </xf>
    <xf numFmtId="166" fontId="17" fillId="5" borderId="25" xfId="0" applyNumberFormat="1" applyFont="1" applyFill="1" applyBorder="1" applyAlignment="1">
      <alignment horizontal="center" vertical="center" wrapText="1"/>
    </xf>
    <xf numFmtId="166" fontId="17" fillId="5" borderId="26" xfId="0" applyNumberFormat="1" applyFont="1" applyFill="1" applyBorder="1" applyAlignment="1">
      <alignment horizontal="center" vertical="center" wrapText="1"/>
    </xf>
    <xf numFmtId="14" fontId="12" fillId="5" borderId="58" xfId="0" applyNumberFormat="1" applyFont="1" applyFill="1" applyBorder="1" applyAlignment="1" applyProtection="1">
      <alignment horizontal="center" vertical="center" wrapText="1"/>
      <protection locked="0"/>
    </xf>
    <xf numFmtId="14" fontId="12" fillId="5" borderId="59" xfId="0" applyNumberFormat="1" applyFont="1" applyFill="1" applyBorder="1" applyAlignment="1" applyProtection="1">
      <alignment horizontal="center" vertical="center" wrapText="1"/>
      <protection locked="0"/>
    </xf>
    <xf numFmtId="43" fontId="12" fillId="5" borderId="60" xfId="0" applyNumberFormat="1" applyFont="1" applyFill="1" applyBorder="1" applyAlignment="1" applyProtection="1">
      <alignment horizontal="center" vertical="center"/>
      <protection locked="0"/>
    </xf>
    <xf numFmtId="43" fontId="12" fillId="5" borderId="53" xfId="0" applyNumberFormat="1" applyFont="1" applyFill="1" applyBorder="1" applyAlignment="1" applyProtection="1">
      <alignment horizontal="center" vertical="center"/>
      <protection locked="0"/>
    </xf>
    <xf numFmtId="0" fontId="7" fillId="5" borderId="35" xfId="0" applyFont="1" applyFill="1" applyBorder="1" applyAlignment="1">
      <alignment horizontal="center" vertical="center"/>
    </xf>
    <xf numFmtId="0" fontId="22" fillId="5" borderId="97" xfId="0" applyFont="1" applyFill="1" applyBorder="1" applyAlignment="1" applyProtection="1">
      <alignment horizontal="left" vertical="center"/>
      <protection locked="0"/>
    </xf>
    <xf numFmtId="0" fontId="18" fillId="5" borderId="0" xfId="0" applyFont="1" applyFill="1" applyAlignment="1">
      <alignment horizontal="center" vertical="center" wrapText="1"/>
    </xf>
    <xf numFmtId="0" fontId="18" fillId="5" borderId="42" xfId="0" applyFont="1" applyFill="1" applyBorder="1" applyAlignment="1">
      <alignment horizontal="center" vertical="center" wrapText="1"/>
    </xf>
    <xf numFmtId="0" fontId="28" fillId="5" borderId="10" xfId="0" applyFont="1" applyFill="1" applyBorder="1" applyAlignment="1">
      <alignment horizontal="right" vertical="center" wrapText="1"/>
    </xf>
    <xf numFmtId="0" fontId="28" fillId="5" borderId="11" xfId="0" applyFont="1" applyFill="1" applyBorder="1" applyAlignment="1">
      <alignment horizontal="right" vertical="center" wrapText="1"/>
    </xf>
    <xf numFmtId="0" fontId="18" fillId="5" borderId="11" xfId="0" applyFont="1" applyFill="1" applyBorder="1" applyAlignment="1">
      <alignment horizontal="center" vertical="center" wrapText="1"/>
    </xf>
    <xf numFmtId="0" fontId="10" fillId="5" borderId="28" xfId="0" applyFont="1" applyFill="1" applyBorder="1" applyAlignment="1">
      <alignment horizontal="left" vertical="center"/>
    </xf>
    <xf numFmtId="166" fontId="22" fillId="5" borderId="28" xfId="0" applyNumberFormat="1" applyFont="1" applyFill="1" applyBorder="1" applyAlignment="1" applyProtection="1">
      <alignment horizontal="left" vertical="center" wrapText="1"/>
      <protection locked="0"/>
    </xf>
    <xf numFmtId="0" fontId="18" fillId="5" borderId="18" xfId="0" applyFont="1" applyFill="1" applyBorder="1" applyAlignment="1">
      <alignment horizontal="center" vertical="center" wrapText="1"/>
    </xf>
    <xf numFmtId="0" fontId="18" fillId="5" borderId="34" xfId="0" applyFont="1" applyFill="1" applyBorder="1" applyAlignment="1">
      <alignment horizontal="center" vertical="center" wrapText="1"/>
    </xf>
    <xf numFmtId="0" fontId="22" fillId="5" borderId="28" xfId="0" applyFont="1" applyFill="1" applyBorder="1" applyAlignment="1" applyProtection="1">
      <alignment horizontal="left" vertical="center" wrapText="1"/>
      <protection locked="0"/>
    </xf>
    <xf numFmtId="0" fontId="21" fillId="5" borderId="0" xfId="0" applyFont="1" applyFill="1" applyAlignment="1" applyProtection="1">
      <alignment horizontal="center" vertical="center"/>
      <protection locked="0"/>
    </xf>
    <xf numFmtId="0" fontId="31" fillId="2" borderId="10" xfId="0" applyFont="1" applyFill="1" applyBorder="1" applyAlignment="1" applyProtection="1">
      <alignment horizontal="center" vertical="center"/>
      <protection locked="0"/>
    </xf>
    <xf numFmtId="0" fontId="31" fillId="2" borderId="11" xfId="0" applyFont="1" applyFill="1" applyBorder="1" applyAlignment="1" applyProtection="1">
      <alignment horizontal="center" vertical="center"/>
      <protection locked="0"/>
    </xf>
    <xf numFmtId="0" fontId="31" fillId="2" borderId="12" xfId="0" applyFont="1" applyFill="1" applyBorder="1" applyAlignment="1" applyProtection="1">
      <alignment horizontal="center" vertical="center"/>
      <protection locked="0"/>
    </xf>
    <xf numFmtId="0" fontId="31" fillId="2" borderId="20" xfId="0" applyFont="1" applyFill="1" applyBorder="1" applyAlignment="1" applyProtection="1">
      <alignment horizontal="center" vertical="center"/>
      <protection locked="0"/>
    </xf>
    <xf numFmtId="0" fontId="31" fillId="2" borderId="18" xfId="0" applyFont="1" applyFill="1" applyBorder="1" applyAlignment="1" applyProtection="1">
      <alignment horizontal="center" vertical="center"/>
      <protection locked="0"/>
    </xf>
    <xf numFmtId="0" fontId="31" fillId="2" borderId="21" xfId="0" applyFont="1" applyFill="1" applyBorder="1" applyAlignment="1" applyProtection="1">
      <alignment horizontal="center" vertical="center"/>
      <protection locked="0"/>
    </xf>
    <xf numFmtId="49" fontId="19" fillId="5" borderId="10" xfId="0" applyNumberFormat="1" applyFont="1" applyFill="1" applyBorder="1" applyAlignment="1">
      <alignment horizontal="center" vertical="center" wrapText="1"/>
    </xf>
    <xf numFmtId="49" fontId="19" fillId="5" borderId="11" xfId="0" applyNumberFormat="1" applyFont="1" applyFill="1" applyBorder="1" applyAlignment="1">
      <alignment horizontal="center" vertical="center" wrapText="1"/>
    </xf>
    <xf numFmtId="49" fontId="19" fillId="5" borderId="12" xfId="0" applyNumberFormat="1" applyFont="1" applyFill="1" applyBorder="1" applyAlignment="1">
      <alignment horizontal="center" vertical="center" wrapText="1"/>
    </xf>
    <xf numFmtId="0" fontId="19" fillId="5" borderId="15" xfId="0" applyFont="1" applyFill="1" applyBorder="1" applyAlignment="1">
      <alignment horizontal="center" vertical="center"/>
    </xf>
    <xf numFmtId="0" fontId="19" fillId="5" borderId="16" xfId="0" applyFont="1" applyFill="1" applyBorder="1" applyAlignment="1">
      <alignment horizontal="center" vertical="center"/>
    </xf>
    <xf numFmtId="0" fontId="19" fillId="5" borderId="17" xfId="0" applyFont="1" applyFill="1" applyBorder="1" applyAlignment="1">
      <alignment horizontal="center" vertical="center"/>
    </xf>
    <xf numFmtId="0" fontId="22" fillId="5" borderId="28" xfId="0" applyFont="1" applyFill="1" applyBorder="1" applyAlignment="1" applyProtection="1">
      <alignment horizontal="left" vertical="center"/>
      <protection locked="0"/>
    </xf>
    <xf numFmtId="0" fontId="28" fillId="5" borderId="0" xfId="0" applyFont="1" applyFill="1" applyAlignment="1">
      <alignment horizontal="right" vertical="center" wrapText="1"/>
    </xf>
    <xf numFmtId="0" fontId="28" fillId="5" borderId="72" xfId="0" applyFont="1" applyFill="1" applyBorder="1" applyAlignment="1">
      <alignment horizontal="center" vertical="center"/>
    </xf>
    <xf numFmtId="0" fontId="22" fillId="5" borderId="16" xfId="0" applyFont="1" applyFill="1" applyBorder="1" applyAlignment="1">
      <alignment horizontal="center" vertical="center"/>
    </xf>
    <xf numFmtId="0" fontId="22" fillId="5" borderId="58" xfId="0" applyFont="1" applyFill="1" applyBorder="1" applyAlignment="1">
      <alignment horizontal="right" vertical="center"/>
    </xf>
    <xf numFmtId="0" fontId="22" fillId="5" borderId="82" xfId="0" applyFont="1" applyFill="1" applyBorder="1" applyAlignment="1">
      <alignment horizontal="right" vertical="center"/>
    </xf>
  </cellXfs>
  <cellStyles count="4">
    <cellStyle name="Comma" xfId="3" builtinId="3"/>
    <cellStyle name="Normal" xfId="0" builtinId="0"/>
    <cellStyle name="Normal 2" xfId="1" xr:uid="{00000000-0005-0000-0000-000001000000}"/>
    <cellStyle name="Normal 2 2"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xdr:col>
      <xdr:colOff>83759</xdr:colOff>
      <xdr:row>1</xdr:row>
      <xdr:rowOff>290646</xdr:rowOff>
    </xdr:to>
    <xdr:pic>
      <xdr:nvPicPr>
        <xdr:cNvPr id="2" name="Picture 1" descr="http://thenorthwest.com/media/catalog/category/Clemson%20University.png">
          <a:extLst>
            <a:ext uri="{FF2B5EF4-FFF2-40B4-BE49-F238E27FC236}">
              <a16:creationId xmlns:a16="http://schemas.microsoft.com/office/drawing/2014/main" id="{00000000-0008-0000-0000-0000020000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1131" b="11433"/>
        <a:stretch/>
      </xdr:blipFill>
      <xdr:spPr bwMode="auto">
        <a:xfrm>
          <a:off x="1" y="1"/>
          <a:ext cx="766383" cy="645416"/>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twoCellAnchor editAs="oneCell">
    <xdr:from>
      <xdr:col>12</xdr:col>
      <xdr:colOff>645946</xdr:colOff>
      <xdr:row>0</xdr:row>
      <xdr:rowOff>0</xdr:rowOff>
    </xdr:from>
    <xdr:to>
      <xdr:col>13</xdr:col>
      <xdr:colOff>423</xdr:colOff>
      <xdr:row>1</xdr:row>
      <xdr:rowOff>290645</xdr:rowOff>
    </xdr:to>
    <xdr:pic>
      <xdr:nvPicPr>
        <xdr:cNvPr id="4" name="Picture 3" descr="http://thenorthwest.com/media/catalog/category/Clemson%20University.png">
          <a:extLst>
            <a:ext uri="{FF2B5EF4-FFF2-40B4-BE49-F238E27FC236}">
              <a16:creationId xmlns:a16="http://schemas.microsoft.com/office/drawing/2014/main" id="{00000000-0008-0000-0000-0000040000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1131" b="11433"/>
        <a:stretch/>
      </xdr:blipFill>
      <xdr:spPr bwMode="auto">
        <a:xfrm>
          <a:off x="11282196" y="0"/>
          <a:ext cx="780846" cy="634833"/>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xdr:col>
      <xdr:colOff>85664</xdr:colOff>
      <xdr:row>1</xdr:row>
      <xdr:rowOff>286836</xdr:rowOff>
    </xdr:to>
    <xdr:pic>
      <xdr:nvPicPr>
        <xdr:cNvPr id="2" name="Picture 1" descr="http://thenorthwest.com/media/catalog/category/Clemson%20University.png">
          <a:extLst>
            <a:ext uri="{FF2B5EF4-FFF2-40B4-BE49-F238E27FC236}">
              <a16:creationId xmlns:a16="http://schemas.microsoft.com/office/drawing/2014/main" id="{828E4C51-22D8-47EC-903A-A8ACD4EAC4F8}"/>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1131" b="11433"/>
        <a:stretch/>
      </xdr:blipFill>
      <xdr:spPr bwMode="auto">
        <a:xfrm>
          <a:off x="1" y="1"/>
          <a:ext cx="833058" cy="627195"/>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twoCellAnchor editAs="oneCell">
    <xdr:from>
      <xdr:col>12</xdr:col>
      <xdr:colOff>645946</xdr:colOff>
      <xdr:row>0</xdr:row>
      <xdr:rowOff>0</xdr:rowOff>
    </xdr:from>
    <xdr:to>
      <xdr:col>13</xdr:col>
      <xdr:colOff>423</xdr:colOff>
      <xdr:row>1</xdr:row>
      <xdr:rowOff>286835</xdr:rowOff>
    </xdr:to>
    <xdr:pic>
      <xdr:nvPicPr>
        <xdr:cNvPr id="3" name="Picture 2" descr="http://thenorthwest.com/media/catalog/category/Clemson%20University.png">
          <a:extLst>
            <a:ext uri="{FF2B5EF4-FFF2-40B4-BE49-F238E27FC236}">
              <a16:creationId xmlns:a16="http://schemas.microsoft.com/office/drawing/2014/main" id="{B1C5012E-22CC-4404-BD3D-1F6D6017B5C9}"/>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1131" b="11433"/>
        <a:stretch/>
      </xdr:blipFill>
      <xdr:spPr bwMode="auto">
        <a:xfrm>
          <a:off x="11218696" y="0"/>
          <a:ext cx="878477" cy="627195"/>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wsDr>
</file>

<file path=xl/theme/theme1.xml><?xml version="1.0" encoding="utf-8"?>
<a:theme xmlns:a="http://schemas.openxmlformats.org/drawingml/2006/main" name="Office Theme 2013 - 2022">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M61"/>
  <sheetViews>
    <sheetView tabSelected="1" topLeftCell="A9" zoomScale="90" zoomScaleNormal="80" zoomScalePageLayoutView="90" workbookViewId="0">
      <selection activeCell="G16" sqref="G16:J16"/>
    </sheetView>
  </sheetViews>
  <sheetFormatPr baseColWidth="10" defaultColWidth="9.19921875" defaultRowHeight="13" x14ac:dyDescent="0.15"/>
  <cols>
    <col min="1" max="1" width="11.796875" style="84" customWidth="1"/>
    <col min="2" max="2" width="12.796875" style="84" customWidth="1"/>
    <col min="3" max="3" width="13.59765625" style="84" customWidth="1"/>
    <col min="4" max="4" width="15" style="84" customWidth="1"/>
    <col min="5" max="5" width="19.3984375" style="84" customWidth="1"/>
    <col min="6" max="7" width="7.796875" style="84" customWidth="1"/>
    <col min="8" max="8" width="6.3984375" style="84" customWidth="1"/>
    <col min="9" max="9" width="8.796875" style="84" customWidth="1"/>
    <col min="10" max="10" width="13.3984375" style="84" customWidth="1"/>
    <col min="11" max="11" width="21.796875" style="85" customWidth="1"/>
    <col min="12" max="12" width="24.796875" style="84" customWidth="1"/>
    <col min="13" max="13" width="24" style="84" customWidth="1"/>
    <col min="14" max="16384" width="9.19921875" style="84"/>
  </cols>
  <sheetData>
    <row r="1" spans="1:13" s="32" customFormat="1" ht="26" x14ac:dyDescent="0.15">
      <c r="A1" s="140" t="s">
        <v>0</v>
      </c>
      <c r="B1" s="140"/>
      <c r="C1" s="140"/>
      <c r="D1" s="140"/>
      <c r="E1" s="140"/>
      <c r="F1" s="140"/>
      <c r="G1" s="140"/>
      <c r="H1" s="140"/>
      <c r="I1" s="140"/>
      <c r="J1" s="140"/>
      <c r="K1" s="140"/>
      <c r="L1" s="140"/>
      <c r="M1" s="140"/>
    </row>
    <row r="2" spans="1:13" s="32" customFormat="1" ht="27" thickBot="1" x14ac:dyDescent="0.2">
      <c r="A2" s="140" t="s">
        <v>115</v>
      </c>
      <c r="B2" s="140"/>
      <c r="C2" s="140"/>
      <c r="D2" s="140"/>
      <c r="E2" s="140"/>
      <c r="F2" s="140"/>
      <c r="G2" s="140"/>
      <c r="H2" s="140"/>
      <c r="I2" s="140"/>
      <c r="J2" s="140"/>
      <c r="K2" s="140"/>
      <c r="L2" s="140"/>
      <c r="M2" s="140"/>
    </row>
    <row r="3" spans="1:13" s="33" customFormat="1" ht="17.25" customHeight="1" thickBot="1" x14ac:dyDescent="0.2">
      <c r="A3" s="189" t="s">
        <v>1</v>
      </c>
      <c r="B3" s="190"/>
      <c r="C3" s="190"/>
      <c r="D3" s="190"/>
      <c r="E3" s="191"/>
      <c r="F3" s="192" t="s">
        <v>2</v>
      </c>
      <c r="G3" s="141"/>
      <c r="H3" s="141"/>
      <c r="I3" s="141"/>
      <c r="J3" s="141" t="s">
        <v>3</v>
      </c>
      <c r="K3" s="141"/>
      <c r="L3" s="142"/>
      <c r="M3" s="13" t="s">
        <v>4</v>
      </c>
    </row>
    <row r="4" spans="1:13" s="35" customFormat="1" ht="49.5" customHeight="1" thickBot="1" x14ac:dyDescent="0.2">
      <c r="A4" s="145"/>
      <c r="B4" s="146"/>
      <c r="C4" s="146"/>
      <c r="D4" s="146"/>
      <c r="E4" s="147"/>
      <c r="F4" s="167"/>
      <c r="G4" s="168"/>
      <c r="H4" s="168"/>
      <c r="I4" s="169"/>
      <c r="J4" s="158"/>
      <c r="K4" s="159"/>
      <c r="L4" s="160"/>
      <c r="M4" s="34"/>
    </row>
    <row r="5" spans="1:13" s="33" customFormat="1" ht="23.25" customHeight="1" thickBot="1" x14ac:dyDescent="0.3">
      <c r="A5" s="170"/>
      <c r="B5" s="171"/>
      <c r="C5" s="171"/>
      <c r="D5" s="171"/>
      <c r="E5" s="172"/>
      <c r="F5" s="184" t="s">
        <v>5</v>
      </c>
      <c r="G5" s="185"/>
      <c r="H5" s="185"/>
      <c r="I5" s="185"/>
      <c r="J5" s="185"/>
      <c r="K5" s="185"/>
      <c r="L5" s="186"/>
      <c r="M5" s="11" t="s">
        <v>6</v>
      </c>
    </row>
    <row r="6" spans="1:13" s="35" customFormat="1" ht="51" customHeight="1" x14ac:dyDescent="0.15">
      <c r="A6" s="223" t="s">
        <v>7</v>
      </c>
      <c r="B6" s="224"/>
      <c r="C6" s="197"/>
      <c r="D6" s="197"/>
      <c r="E6" s="198"/>
      <c r="F6" s="161"/>
      <c r="G6" s="162"/>
      <c r="H6" s="162"/>
      <c r="I6" s="162"/>
      <c r="J6" s="162"/>
      <c r="K6" s="162"/>
      <c r="L6" s="163"/>
      <c r="M6" s="36"/>
    </row>
    <row r="7" spans="1:13" s="35" customFormat="1" ht="51" customHeight="1" x14ac:dyDescent="0.15">
      <c r="A7" s="156" t="s">
        <v>8</v>
      </c>
      <c r="B7" s="157"/>
      <c r="C7" s="148"/>
      <c r="D7" s="148"/>
      <c r="E7" s="149"/>
      <c r="F7" s="164"/>
      <c r="G7" s="165"/>
      <c r="H7" s="165"/>
      <c r="I7" s="165"/>
      <c r="J7" s="165"/>
      <c r="K7" s="165"/>
      <c r="L7" s="166"/>
      <c r="M7" s="37"/>
    </row>
    <row r="8" spans="1:13" s="35" customFormat="1" ht="51" customHeight="1" x14ac:dyDescent="0.15">
      <c r="A8" s="156" t="s">
        <v>9</v>
      </c>
      <c r="B8" s="157"/>
      <c r="C8" s="150"/>
      <c r="D8" s="150"/>
      <c r="E8" s="151"/>
      <c r="F8" s="164"/>
      <c r="G8" s="165"/>
      <c r="H8" s="165"/>
      <c r="I8" s="165"/>
      <c r="J8" s="165"/>
      <c r="K8" s="165"/>
      <c r="L8" s="166"/>
      <c r="M8" s="37"/>
    </row>
    <row r="9" spans="1:13" s="35" customFormat="1" ht="51" customHeight="1" thickBot="1" x14ac:dyDescent="0.2">
      <c r="A9" s="88" t="s">
        <v>10</v>
      </c>
      <c r="B9" s="89"/>
      <c r="C9" s="152"/>
      <c r="D9" s="152"/>
      <c r="E9" s="153"/>
      <c r="F9" s="164"/>
      <c r="G9" s="165"/>
      <c r="H9" s="165"/>
      <c r="I9" s="165"/>
      <c r="J9" s="165"/>
      <c r="K9" s="165"/>
      <c r="L9" s="166"/>
      <c r="M9" s="38"/>
    </row>
    <row r="10" spans="1:13" s="32" customFormat="1" ht="27" customHeight="1" thickBot="1" x14ac:dyDescent="0.35">
      <c r="A10" s="154" t="s">
        <v>11</v>
      </c>
      <c r="B10" s="155"/>
      <c r="C10" s="155"/>
      <c r="D10" s="155"/>
      <c r="E10" s="155"/>
      <c r="F10" s="175" t="s">
        <v>12</v>
      </c>
      <c r="G10" s="175"/>
      <c r="H10" s="175"/>
      <c r="I10" s="175"/>
      <c r="J10" s="175"/>
      <c r="K10" s="175"/>
      <c r="L10" s="176"/>
      <c r="M10" s="39"/>
    </row>
    <row r="11" spans="1:13" s="32" customFormat="1" ht="27" customHeight="1" thickBot="1" x14ac:dyDescent="0.2">
      <c r="A11" s="177" t="s">
        <v>13</v>
      </c>
      <c r="B11" s="178"/>
      <c r="C11" s="178"/>
      <c r="D11" s="178"/>
      <c r="E11" s="178"/>
      <c r="F11" s="178"/>
      <c r="G11" s="178"/>
      <c r="H11" s="178"/>
      <c r="I11" s="178"/>
      <c r="J11" s="178"/>
      <c r="K11" s="178"/>
      <c r="L11" s="179"/>
      <c r="M11" s="40"/>
    </row>
    <row r="12" spans="1:13" s="32" customFormat="1" ht="27" customHeight="1" thickBot="1" x14ac:dyDescent="0.2">
      <c r="A12" s="180" t="s">
        <v>14</v>
      </c>
      <c r="B12" s="181"/>
      <c r="C12" s="181"/>
      <c r="D12" s="181"/>
      <c r="E12" s="181"/>
      <c r="F12" s="181"/>
      <c r="G12" s="181"/>
      <c r="H12" s="181"/>
      <c r="I12" s="181"/>
      <c r="J12" s="181"/>
      <c r="K12" s="181"/>
      <c r="L12" s="182"/>
      <c r="M12" s="41"/>
    </row>
    <row r="13" spans="1:13" s="42" customFormat="1" ht="26.25" customHeight="1" thickBot="1" x14ac:dyDescent="0.3">
      <c r="A13" s="183" t="s">
        <v>15</v>
      </c>
      <c r="B13" s="183"/>
      <c r="C13" s="183"/>
      <c r="D13" s="183"/>
      <c r="E13" s="183"/>
      <c r="F13" s="183"/>
      <c r="G13" s="183"/>
      <c r="H13" s="183"/>
      <c r="I13" s="183"/>
      <c r="J13" s="183"/>
      <c r="K13" s="183"/>
      <c r="L13" s="183"/>
      <c r="M13" s="183"/>
    </row>
    <row r="14" spans="1:13" s="44" customFormat="1" ht="17.75" customHeight="1" x14ac:dyDescent="0.2">
      <c r="A14" s="143" t="s">
        <v>16</v>
      </c>
      <c r="B14" s="144"/>
      <c r="C14" s="143" t="s">
        <v>17</v>
      </c>
      <c r="D14" s="144"/>
      <c r="E14" s="113" t="s">
        <v>18</v>
      </c>
      <c r="F14" s="114"/>
      <c r="G14" s="229" t="s">
        <v>19</v>
      </c>
      <c r="H14" s="230"/>
      <c r="I14" s="230"/>
      <c r="J14" s="231"/>
      <c r="K14" s="173" t="s">
        <v>20</v>
      </c>
      <c r="L14" s="187" t="s">
        <v>21</v>
      </c>
      <c r="M14" s="43" t="s">
        <v>22</v>
      </c>
    </row>
    <row r="15" spans="1:13" s="44" customFormat="1" ht="30.75" customHeight="1" x14ac:dyDescent="0.15">
      <c r="A15" s="45" t="s">
        <v>23</v>
      </c>
      <c r="B15" s="45" t="s">
        <v>24</v>
      </c>
      <c r="C15" s="45" t="s">
        <v>23</v>
      </c>
      <c r="D15" s="45" t="s">
        <v>24</v>
      </c>
      <c r="E15" s="115"/>
      <c r="F15" s="116"/>
      <c r="G15" s="232"/>
      <c r="H15" s="210"/>
      <c r="I15" s="210"/>
      <c r="J15" s="233"/>
      <c r="K15" s="174"/>
      <c r="L15" s="188"/>
      <c r="M15" s="46"/>
    </row>
    <row r="16" spans="1:13" s="47" customFormat="1" ht="19.5" customHeight="1" x14ac:dyDescent="0.15">
      <c r="A16" s="14"/>
      <c r="B16" s="15"/>
      <c r="C16" s="14"/>
      <c r="D16" s="15"/>
      <c r="E16" s="117">
        <v>0</v>
      </c>
      <c r="F16" s="118"/>
      <c r="G16" s="117"/>
      <c r="H16" s="234"/>
      <c r="I16" s="234"/>
      <c r="J16" s="118"/>
      <c r="K16" s="16" t="s">
        <v>32</v>
      </c>
      <c r="L16" s="17">
        <f>IF(OR(K16=Sheet1!$B$4,K16=Sheet1!$B$5),SUM(E16:J16),0)</f>
        <v>0</v>
      </c>
      <c r="M16" s="17">
        <f>IF(K16=Sheet1!$B$6,SUM(E16:J16),0)</f>
        <v>0</v>
      </c>
    </row>
    <row r="17" spans="1:13" s="47" customFormat="1" ht="19.5" customHeight="1" x14ac:dyDescent="0.15">
      <c r="A17" s="18"/>
      <c r="B17" s="19"/>
      <c r="C17" s="18"/>
      <c r="D17" s="19"/>
      <c r="E17" s="117">
        <v>0</v>
      </c>
      <c r="F17" s="118"/>
      <c r="G17" s="117"/>
      <c r="H17" s="234"/>
      <c r="I17" s="234"/>
      <c r="J17" s="118"/>
      <c r="K17" s="20"/>
      <c r="L17" s="17">
        <f>IF(OR(K17=Sheet1!$B$4,K17=Sheet1!$B$5),SUM(E17:J17),0)</f>
        <v>0</v>
      </c>
      <c r="M17" s="17">
        <f>IF(K17=Sheet1!$B$6,SUM(E17:J17),0)</f>
        <v>0</v>
      </c>
    </row>
    <row r="18" spans="1:13" s="47" customFormat="1" ht="19.5" customHeight="1" x14ac:dyDescent="0.15">
      <c r="A18" s="18"/>
      <c r="B18" s="19"/>
      <c r="C18" s="18"/>
      <c r="D18" s="19"/>
      <c r="E18" s="117">
        <v>0</v>
      </c>
      <c r="F18" s="118"/>
      <c r="G18" s="117"/>
      <c r="H18" s="234"/>
      <c r="I18" s="234"/>
      <c r="J18" s="118"/>
      <c r="K18" s="20"/>
      <c r="L18" s="17">
        <f>IF(OR(K18=Sheet1!$B$4,K18=Sheet1!$B$5),SUM(E18:J18),0)</f>
        <v>0</v>
      </c>
      <c r="M18" s="17">
        <f>IF(K18=Sheet1!$B$6,SUM(E18:J18),0)</f>
        <v>0</v>
      </c>
    </row>
    <row r="19" spans="1:13" s="47" customFormat="1" ht="19.5" customHeight="1" thickBot="1" x14ac:dyDescent="0.2">
      <c r="A19" s="21"/>
      <c r="B19" s="22"/>
      <c r="C19" s="21"/>
      <c r="D19" s="22"/>
      <c r="E19" s="119"/>
      <c r="F19" s="120"/>
      <c r="G19" s="119"/>
      <c r="H19" s="235"/>
      <c r="I19" s="235"/>
      <c r="J19" s="120"/>
      <c r="K19" s="23"/>
      <c r="L19" s="17">
        <f>IF(OR(K19=Sheet1!$B$4,K19=Sheet1!$B$5),SUM(E19:J19),0)</f>
        <v>0</v>
      </c>
      <c r="M19" s="17">
        <f>IF(K19=Sheet1!$B$6,SUM(E19:J19),0)</f>
        <v>0</v>
      </c>
    </row>
    <row r="20" spans="1:13" s="48" customFormat="1" ht="20" thickBot="1" x14ac:dyDescent="0.25">
      <c r="A20" s="24" t="s">
        <v>25</v>
      </c>
      <c r="B20" s="25"/>
      <c r="C20" s="25"/>
      <c r="D20" s="25"/>
      <c r="E20" s="243">
        <f>SUM(E16:F19)</f>
        <v>0</v>
      </c>
      <c r="F20" s="244"/>
      <c r="G20" s="236">
        <f>SUM(G16:H19)</f>
        <v>0</v>
      </c>
      <c r="H20" s="237"/>
      <c r="I20" s="237"/>
      <c r="J20" s="238"/>
      <c r="K20" s="26"/>
      <c r="L20" s="27">
        <f>SUM(L16:L19)</f>
        <v>0</v>
      </c>
      <c r="M20" s="28">
        <f>SUM(M16:M19)</f>
        <v>0</v>
      </c>
    </row>
    <row r="21" spans="1:13" s="42" customFormat="1" ht="24" customHeight="1" thickBot="1" x14ac:dyDescent="0.2">
      <c r="A21" s="121" t="s">
        <v>26</v>
      </c>
      <c r="B21" s="121"/>
      <c r="C21" s="121"/>
      <c r="D21" s="121"/>
      <c r="E21" s="121"/>
      <c r="F21" s="121"/>
      <c r="G21" s="121"/>
      <c r="H21" s="121"/>
      <c r="I21" s="121"/>
      <c r="J21" s="121"/>
      <c r="K21" s="121"/>
      <c r="L21" s="121"/>
      <c r="M21" s="121"/>
    </row>
    <row r="22" spans="1:13" s="42" customFormat="1" ht="18.75" customHeight="1" x14ac:dyDescent="0.15">
      <c r="A22" s="195" t="s">
        <v>27</v>
      </c>
      <c r="B22" s="228"/>
      <c r="C22" s="251" t="s">
        <v>28</v>
      </c>
      <c r="D22" s="226"/>
      <c r="E22" s="226"/>
      <c r="F22" s="226"/>
      <c r="G22" s="226"/>
      <c r="H22" s="227"/>
      <c r="I22" s="135" t="s">
        <v>29</v>
      </c>
      <c r="J22" s="136"/>
      <c r="K22" s="29" t="s">
        <v>20</v>
      </c>
      <c r="L22" s="30"/>
      <c r="M22" s="31"/>
    </row>
    <row r="23" spans="1:13" s="47" customFormat="1" ht="18.75" customHeight="1" x14ac:dyDescent="0.15">
      <c r="A23" s="138"/>
      <c r="B23" s="139"/>
      <c r="C23" s="129"/>
      <c r="D23" s="130"/>
      <c r="E23" s="130"/>
      <c r="F23" s="130"/>
      <c r="G23" s="130"/>
      <c r="H23" s="131"/>
      <c r="I23" s="137"/>
      <c r="J23" s="118"/>
      <c r="K23" s="16" t="s">
        <v>32</v>
      </c>
      <c r="L23" s="17">
        <f>IF(OR(K23=Sheet1!$B$4,K23=Sheet1!$B$5),SUM(I23),0)</f>
        <v>0</v>
      </c>
      <c r="M23" s="17">
        <f>IF(K23=Sheet1!$B$6,SUM(I23),0)</f>
        <v>0</v>
      </c>
    </row>
    <row r="24" spans="1:13" s="47" customFormat="1" ht="18.75" customHeight="1" x14ac:dyDescent="0.15">
      <c r="A24" s="193"/>
      <c r="B24" s="194"/>
      <c r="C24" s="129"/>
      <c r="D24" s="130"/>
      <c r="E24" s="130"/>
      <c r="F24" s="130"/>
      <c r="G24" s="130"/>
      <c r="H24" s="131"/>
      <c r="I24" s="219"/>
      <c r="J24" s="220"/>
      <c r="K24" s="16"/>
      <c r="L24" s="17">
        <f>IF(OR(K24=Sheet1!$B$4,K24=Sheet1!$B$5),SUM(I24),0)</f>
        <v>0</v>
      </c>
      <c r="M24" s="17">
        <f>IF(K24=Sheet1!$B$6,SUM(I24),0)</f>
        <v>0</v>
      </c>
    </row>
    <row r="25" spans="1:13" s="47" customFormat="1" ht="18.75" customHeight="1" x14ac:dyDescent="0.15">
      <c r="A25" s="193"/>
      <c r="B25" s="194"/>
      <c r="C25" s="129"/>
      <c r="D25" s="130"/>
      <c r="E25" s="130"/>
      <c r="F25" s="130"/>
      <c r="G25" s="130"/>
      <c r="H25" s="131"/>
      <c r="I25" s="219"/>
      <c r="J25" s="220"/>
      <c r="K25" s="16"/>
      <c r="L25" s="17">
        <f>IF(OR(K25=Sheet1!$B$4,K25=Sheet1!$B$5),SUM(I25),0)</f>
        <v>0</v>
      </c>
      <c r="M25" s="17">
        <f>IF(K25=Sheet1!$B$6,SUM(I25),0)</f>
        <v>0</v>
      </c>
    </row>
    <row r="26" spans="1:13" s="47" customFormat="1" ht="18.75" customHeight="1" x14ac:dyDescent="0.15">
      <c r="A26" s="193"/>
      <c r="B26" s="194"/>
      <c r="C26" s="129"/>
      <c r="D26" s="130"/>
      <c r="E26" s="130"/>
      <c r="F26" s="130"/>
      <c r="G26" s="130"/>
      <c r="H26" s="131"/>
      <c r="I26" s="219"/>
      <c r="J26" s="220"/>
      <c r="K26" s="16"/>
      <c r="L26" s="17">
        <f>IF(OR(K26=Sheet1!$B$4,K26=Sheet1!$B$5),SUM(I26),0)</f>
        <v>0</v>
      </c>
      <c r="M26" s="17">
        <f>IF(K26=Sheet1!$B$6,SUM(I26),0)</f>
        <v>0</v>
      </c>
    </row>
    <row r="27" spans="1:13" s="47" customFormat="1" ht="18.75" customHeight="1" thickBot="1" x14ac:dyDescent="0.2">
      <c r="A27" s="127"/>
      <c r="B27" s="128"/>
      <c r="C27" s="122"/>
      <c r="D27" s="123"/>
      <c r="E27" s="123"/>
      <c r="F27" s="123"/>
      <c r="G27" s="123"/>
      <c r="H27" s="124"/>
      <c r="I27" s="125"/>
      <c r="J27" s="126"/>
      <c r="K27" s="49"/>
      <c r="L27" s="17">
        <f>IF(OR(K27=Sheet1!$B$4,K27=Sheet1!$B$5),SUM(I27),0)</f>
        <v>0</v>
      </c>
      <c r="M27" s="17">
        <f>IF(K27=Sheet1!$B$6,SUM(I27),0)</f>
        <v>0</v>
      </c>
    </row>
    <row r="28" spans="1:13" s="47" customFormat="1" ht="18.75" customHeight="1" thickBot="1" x14ac:dyDescent="0.2">
      <c r="A28" s="247" t="s">
        <v>25</v>
      </c>
      <c r="B28" s="248"/>
      <c r="C28" s="132"/>
      <c r="D28" s="133"/>
      <c r="E28" s="133"/>
      <c r="F28" s="133"/>
      <c r="G28" s="133"/>
      <c r="H28" s="134"/>
      <c r="I28" s="249"/>
      <c r="J28" s="250"/>
      <c r="K28" s="50"/>
      <c r="L28" s="51">
        <f>SUM(L23:L27)</f>
        <v>0</v>
      </c>
      <c r="M28" s="51">
        <f>SUM(M23:M27)</f>
        <v>0</v>
      </c>
    </row>
    <row r="29" spans="1:13" s="42" customFormat="1" ht="24" customHeight="1" thickBot="1" x14ac:dyDescent="0.2">
      <c r="A29" s="121" t="s">
        <v>30</v>
      </c>
      <c r="B29" s="121"/>
      <c r="C29" s="202"/>
      <c r="D29" s="202"/>
      <c r="E29" s="202"/>
      <c r="F29" s="202"/>
      <c r="G29" s="202"/>
      <c r="H29" s="202"/>
      <c r="I29" s="202"/>
      <c r="J29" s="121"/>
      <c r="K29" s="121"/>
      <c r="L29" s="121"/>
      <c r="M29" s="121"/>
    </row>
    <row r="30" spans="1:13" s="42" customFormat="1" ht="18.75" customHeight="1" x14ac:dyDescent="0.15">
      <c r="A30" s="195" t="s">
        <v>27</v>
      </c>
      <c r="B30" s="196"/>
      <c r="C30" s="226" t="s">
        <v>31</v>
      </c>
      <c r="D30" s="226"/>
      <c r="E30" s="226"/>
      <c r="F30" s="226"/>
      <c r="G30" s="226"/>
      <c r="H30" s="227"/>
      <c r="I30" s="135" t="s">
        <v>29</v>
      </c>
      <c r="J30" s="136" t="s">
        <v>29</v>
      </c>
      <c r="K30" s="29" t="s">
        <v>20</v>
      </c>
      <c r="L30" s="31"/>
      <c r="M30" s="31"/>
    </row>
    <row r="31" spans="1:13" s="47" customFormat="1" ht="18.75" customHeight="1" x14ac:dyDescent="0.15">
      <c r="A31" s="138"/>
      <c r="B31" s="139"/>
      <c r="C31" s="129"/>
      <c r="D31" s="130"/>
      <c r="E31" s="130"/>
      <c r="F31" s="130"/>
      <c r="G31" s="130"/>
      <c r="H31" s="131"/>
      <c r="I31" s="137"/>
      <c r="J31" s="118"/>
      <c r="K31" s="16" t="s">
        <v>32</v>
      </c>
      <c r="L31" s="17">
        <f>IF(OR(K31=Sheet1!$B$4,K31=Sheet1!$B$5),SUM(I31),0)</f>
        <v>0</v>
      </c>
      <c r="M31" s="17">
        <f>IF(K31=Sheet1!$B$6,SUM(I31),0)</f>
        <v>0</v>
      </c>
    </row>
    <row r="32" spans="1:13" s="47" customFormat="1" ht="18.75" customHeight="1" x14ac:dyDescent="0.15">
      <c r="A32" s="138"/>
      <c r="B32" s="139"/>
      <c r="C32" s="129"/>
      <c r="D32" s="130"/>
      <c r="E32" s="130"/>
      <c r="F32" s="130"/>
      <c r="G32" s="130"/>
      <c r="H32" s="131"/>
      <c r="I32" s="219"/>
      <c r="J32" s="220"/>
      <c r="K32" s="16"/>
      <c r="L32" s="17">
        <f>IF(OR(K32=Sheet1!$B$4,K32=Sheet1!$B$5),SUM(I32),0)</f>
        <v>0</v>
      </c>
      <c r="M32" s="17">
        <f>IF(K32=Sheet1!$B$6,SUM(I32),0)</f>
        <v>0</v>
      </c>
    </row>
    <row r="33" spans="1:13" s="47" customFormat="1" ht="18.75" customHeight="1" x14ac:dyDescent="0.15">
      <c r="A33" s="138"/>
      <c r="B33" s="139"/>
      <c r="C33" s="129"/>
      <c r="D33" s="130"/>
      <c r="E33" s="130"/>
      <c r="F33" s="130"/>
      <c r="G33" s="130"/>
      <c r="H33" s="131"/>
      <c r="I33" s="219"/>
      <c r="J33" s="220"/>
      <c r="K33" s="16"/>
      <c r="L33" s="17">
        <f>IF(OR(K33=Sheet1!$B$4,K33=Sheet1!$B$5),SUM(I33),0)</f>
        <v>0</v>
      </c>
      <c r="M33" s="17">
        <f>IF(K33=Sheet1!$B$6,SUM(I33),0)</f>
        <v>0</v>
      </c>
    </row>
    <row r="34" spans="1:13" s="47" customFormat="1" ht="18.75" customHeight="1" x14ac:dyDescent="0.15">
      <c r="A34" s="138"/>
      <c r="B34" s="139"/>
      <c r="C34" s="129"/>
      <c r="D34" s="130"/>
      <c r="E34" s="130"/>
      <c r="F34" s="130"/>
      <c r="G34" s="130"/>
      <c r="H34" s="131"/>
      <c r="I34" s="219"/>
      <c r="J34" s="220"/>
      <c r="K34" s="16"/>
      <c r="L34" s="17">
        <f>IF(OR(K34=Sheet1!$B$4,K34=Sheet1!$B$5),SUM(I34),0)</f>
        <v>0</v>
      </c>
      <c r="M34" s="17">
        <f>IF(K34=Sheet1!$B$6,SUM(I34),0)</f>
        <v>0</v>
      </c>
    </row>
    <row r="35" spans="1:13" s="47" customFormat="1" ht="18.75" customHeight="1" x14ac:dyDescent="0.15">
      <c r="A35" s="138"/>
      <c r="B35" s="139"/>
      <c r="C35" s="129"/>
      <c r="D35" s="130"/>
      <c r="E35" s="130"/>
      <c r="F35" s="130"/>
      <c r="G35" s="130"/>
      <c r="H35" s="131"/>
      <c r="I35" s="219"/>
      <c r="J35" s="220"/>
      <c r="K35" s="16"/>
      <c r="L35" s="17">
        <f>IF(OR(K35=Sheet1!$B$4,K35=Sheet1!$B$5),SUM(I35),0)</f>
        <v>0</v>
      </c>
      <c r="M35" s="17">
        <f>IF(K35=Sheet1!$B$6,SUM(I35),0)</f>
        <v>0</v>
      </c>
    </row>
    <row r="36" spans="1:13" s="47" customFormat="1" ht="18.75" customHeight="1" thickBot="1" x14ac:dyDescent="0.2">
      <c r="A36" s="138"/>
      <c r="B36" s="139"/>
      <c r="C36" s="129"/>
      <c r="D36" s="130"/>
      <c r="E36" s="130"/>
      <c r="F36" s="225"/>
      <c r="G36" s="225"/>
      <c r="H36" s="131"/>
      <c r="I36" s="221"/>
      <c r="J36" s="220"/>
      <c r="K36" s="16"/>
      <c r="L36" s="17">
        <f>IF(OR(K36=Sheet1!$B$4,K36=Sheet1!$B$5),SUM(I36),0)</f>
        <v>0</v>
      </c>
      <c r="M36" s="17">
        <f>IF(K36=Sheet1!$B$6,SUM(I36),0)</f>
        <v>0</v>
      </c>
    </row>
    <row r="37" spans="1:13" s="42" customFormat="1" ht="18.75" customHeight="1" thickBot="1" x14ac:dyDescent="0.2">
      <c r="A37" s="245"/>
      <c r="B37" s="246"/>
      <c r="C37" s="200" t="s">
        <v>33</v>
      </c>
      <c r="D37" s="201"/>
      <c r="E37" s="52" t="s">
        <v>34</v>
      </c>
      <c r="F37" s="239">
        <v>0</v>
      </c>
      <c r="G37" s="240"/>
      <c r="H37" s="53" t="s">
        <v>35</v>
      </c>
      <c r="I37" s="87">
        <v>0.65500000000000003</v>
      </c>
      <c r="J37" s="54">
        <f>+F37*I37</f>
        <v>0</v>
      </c>
      <c r="K37" s="55" t="s">
        <v>22</v>
      </c>
      <c r="L37" s="17">
        <f>IF(OR(K37=Sheet1!$B$4,K37=Sheet1!$B$5),SUM(I37),0)</f>
        <v>0</v>
      </c>
      <c r="M37" s="17">
        <f>IF(K37=Sheet1!$B$6,J37,0)</f>
        <v>0</v>
      </c>
    </row>
    <row r="38" spans="1:13" s="42" customFormat="1" ht="24" customHeight="1" thickBot="1" x14ac:dyDescent="0.2">
      <c r="A38" s="121" t="s">
        <v>36</v>
      </c>
      <c r="B38" s="121"/>
      <c r="C38" s="121"/>
      <c r="D38" s="121"/>
      <c r="E38" s="121"/>
      <c r="F38" s="121"/>
      <c r="G38" s="121"/>
      <c r="H38" s="121"/>
      <c r="I38" s="121"/>
      <c r="J38" s="121"/>
      <c r="K38" s="121"/>
      <c r="L38" s="202"/>
      <c r="M38" s="202"/>
    </row>
    <row r="39" spans="1:13" s="42" customFormat="1" ht="18.75" customHeight="1" x14ac:dyDescent="0.15">
      <c r="A39" s="195" t="s">
        <v>27</v>
      </c>
      <c r="B39" s="196"/>
      <c r="C39" s="226" t="s">
        <v>31</v>
      </c>
      <c r="D39" s="226"/>
      <c r="E39" s="226"/>
      <c r="F39" s="226"/>
      <c r="G39" s="226"/>
      <c r="H39" s="227"/>
      <c r="I39" s="135" t="s">
        <v>29</v>
      </c>
      <c r="J39" s="136"/>
      <c r="K39" s="29" t="s">
        <v>20</v>
      </c>
      <c r="L39" s="56"/>
      <c r="M39" s="57"/>
    </row>
    <row r="40" spans="1:13" s="47" customFormat="1" ht="18.75" customHeight="1" x14ac:dyDescent="0.15">
      <c r="A40" s="138"/>
      <c r="B40" s="139"/>
      <c r="C40" s="129"/>
      <c r="D40" s="130"/>
      <c r="E40" s="130"/>
      <c r="F40" s="130"/>
      <c r="G40" s="130"/>
      <c r="H40" s="131"/>
      <c r="I40" s="137"/>
      <c r="J40" s="118"/>
      <c r="K40" s="16" t="s">
        <v>32</v>
      </c>
      <c r="L40" s="58">
        <f>IF(OR(K40=Sheet1!$B$4,K40=Sheet1!$B$5),SUM(I40),0)</f>
        <v>0</v>
      </c>
      <c r="M40" s="59">
        <f>IF(K40=Sheet1!$B$6,SUM(I40),0)</f>
        <v>0</v>
      </c>
    </row>
    <row r="41" spans="1:13" s="47" customFormat="1" ht="18.75" customHeight="1" x14ac:dyDescent="0.15">
      <c r="A41" s="193"/>
      <c r="B41" s="194"/>
      <c r="C41" s="129"/>
      <c r="D41" s="130"/>
      <c r="E41" s="130"/>
      <c r="F41" s="130"/>
      <c r="G41" s="130"/>
      <c r="H41" s="131"/>
      <c r="I41" s="219"/>
      <c r="J41" s="220"/>
      <c r="K41" s="16"/>
      <c r="L41" s="58">
        <f>IF(OR(K41=Sheet1!$B$4,K41=Sheet1!$B$5),SUM(I41),0)</f>
        <v>0</v>
      </c>
      <c r="M41" s="59">
        <f>IF(K41=Sheet1!$B$6,SUM(I41),0)</f>
        <v>0</v>
      </c>
    </row>
    <row r="42" spans="1:13" s="47" customFormat="1" ht="18.75" customHeight="1" x14ac:dyDescent="0.15">
      <c r="A42" s="193"/>
      <c r="B42" s="194"/>
      <c r="C42" s="129"/>
      <c r="D42" s="130"/>
      <c r="E42" s="130"/>
      <c r="F42" s="130"/>
      <c r="G42" s="130"/>
      <c r="H42" s="131"/>
      <c r="I42" s="219"/>
      <c r="J42" s="220"/>
      <c r="K42" s="16"/>
      <c r="L42" s="58">
        <f>IF(OR(K42=Sheet1!$B$4,K42=Sheet1!$B$5),SUM(I42),0)</f>
        <v>0</v>
      </c>
      <c r="M42" s="59">
        <f>IF(K42=Sheet1!$B$6,SUM(I42),0)</f>
        <v>0</v>
      </c>
    </row>
    <row r="43" spans="1:13" s="47" customFormat="1" ht="18.75" customHeight="1" x14ac:dyDescent="0.15">
      <c r="A43" s="193"/>
      <c r="B43" s="194"/>
      <c r="C43" s="129"/>
      <c r="D43" s="130"/>
      <c r="E43" s="130"/>
      <c r="F43" s="130"/>
      <c r="G43" s="130"/>
      <c r="H43" s="131"/>
      <c r="I43" s="221"/>
      <c r="J43" s="222"/>
      <c r="K43" s="49"/>
      <c r="L43" s="58">
        <f>IF(OR(K43=Sheet1!$B$4,K43=Sheet1!$B$5),SUM(I43),0)</f>
        <v>0</v>
      </c>
      <c r="M43" s="59">
        <f>IF(K43=Sheet1!$B$6,SUM(I43),0)</f>
        <v>0</v>
      </c>
    </row>
    <row r="44" spans="1:13" s="47" customFormat="1" ht="18.75" customHeight="1" x14ac:dyDescent="0.15">
      <c r="A44" s="193"/>
      <c r="B44" s="194"/>
      <c r="C44" s="129"/>
      <c r="D44" s="130"/>
      <c r="E44" s="130"/>
      <c r="F44" s="130"/>
      <c r="G44" s="130"/>
      <c r="H44" s="130"/>
      <c r="I44" s="241"/>
      <c r="J44" s="242"/>
      <c r="K44" s="16"/>
      <c r="L44" s="58">
        <f>IF(OR(K44=Sheet1!$B$4,K44=Sheet1!$B$5),SUM(I44),0)</f>
        <v>0</v>
      </c>
      <c r="M44" s="59">
        <f>IF(K44=Sheet1!$B$6,SUM(I44),0)</f>
        <v>0</v>
      </c>
    </row>
    <row r="45" spans="1:13" s="47" customFormat="1" ht="27" customHeight="1" thickBot="1" x14ac:dyDescent="0.2">
      <c r="A45" s="62"/>
      <c r="B45" s="62"/>
      <c r="K45" s="63"/>
    </row>
    <row r="46" spans="1:13" s="47" customFormat="1" ht="27.75" customHeight="1" thickBot="1" x14ac:dyDescent="0.2">
      <c r="A46" s="62"/>
      <c r="B46" s="62"/>
      <c r="C46" s="62"/>
      <c r="D46" s="62"/>
      <c r="E46" s="62"/>
      <c r="F46" s="62"/>
      <c r="G46" s="62"/>
      <c r="H46" s="62"/>
      <c r="I46" s="62"/>
      <c r="J46" s="215" t="s">
        <v>37</v>
      </c>
      <c r="K46" s="216"/>
      <c r="L46" s="65">
        <f>L20+SUM(L28)+SUM(L31:L37)+SUM(L40:L44)</f>
        <v>0</v>
      </c>
      <c r="M46" s="65">
        <f>M20+SUM(M28)+SUM(M31:M37)+SUM(M40:M44)</f>
        <v>0</v>
      </c>
    </row>
    <row r="47" spans="1:13" s="47" customFormat="1" ht="25" thickBot="1" x14ac:dyDescent="0.2">
      <c r="A47" s="62"/>
      <c r="B47" s="62"/>
      <c r="C47" s="62"/>
      <c r="D47" s="62"/>
      <c r="E47" s="62"/>
      <c r="F47" s="62"/>
      <c r="G47" s="62"/>
      <c r="H47" s="62"/>
      <c r="I47" s="62"/>
      <c r="J47" s="215" t="s">
        <v>38</v>
      </c>
      <c r="K47" s="216"/>
      <c r="L47" s="65">
        <f>'Extra Expenses'!L45</f>
        <v>0</v>
      </c>
      <c r="M47" s="65">
        <f>'Extra Expenses'!M45</f>
        <v>0</v>
      </c>
    </row>
    <row r="48" spans="1:13" s="47" customFormat="1" ht="27.75" customHeight="1" thickBot="1" x14ac:dyDescent="0.2">
      <c r="A48" s="62"/>
      <c r="B48" s="62"/>
      <c r="C48" s="62"/>
      <c r="D48" s="62"/>
      <c r="E48" s="62"/>
      <c r="F48" s="62"/>
      <c r="G48" s="62"/>
      <c r="H48" s="62"/>
      <c r="I48" s="62"/>
      <c r="J48" s="42"/>
      <c r="K48" s="66" t="s">
        <v>39</v>
      </c>
      <c r="L48" s="67">
        <f>SUM(L46:L47)</f>
        <v>0</v>
      </c>
      <c r="M48" s="67">
        <f>SUM(M46:M47)</f>
        <v>0</v>
      </c>
    </row>
    <row r="49" spans="1:13" s="47" customFormat="1" ht="25" thickBot="1" x14ac:dyDescent="0.2">
      <c r="A49" s="62"/>
      <c r="B49" s="62"/>
      <c r="C49" s="62"/>
      <c r="D49" s="62"/>
      <c r="E49" s="62"/>
      <c r="F49" s="62"/>
      <c r="G49" s="62"/>
      <c r="H49" s="62"/>
      <c r="I49" s="62"/>
      <c r="J49" s="68"/>
      <c r="K49" s="69"/>
      <c r="L49" s="42"/>
      <c r="M49" s="70"/>
    </row>
    <row r="50" spans="1:13" s="47" customFormat="1" ht="27" customHeight="1" x14ac:dyDescent="0.15">
      <c r="A50" s="62"/>
      <c r="B50" s="62"/>
      <c r="C50" s="62"/>
      <c r="D50" s="62"/>
      <c r="E50" s="62"/>
      <c r="F50" s="62"/>
      <c r="G50" s="62"/>
      <c r="H50" s="62"/>
      <c r="I50" s="62"/>
      <c r="J50" s="71"/>
      <c r="K50" s="69"/>
      <c r="L50" s="64" t="s">
        <v>40</v>
      </c>
      <c r="M50" s="67">
        <f>SUM(L48:M48)</f>
        <v>0</v>
      </c>
    </row>
    <row r="51" spans="1:13" s="72" customFormat="1" ht="19" x14ac:dyDescent="0.15">
      <c r="A51" s="211"/>
      <c r="B51" s="211"/>
      <c r="C51" s="211"/>
      <c r="D51" s="211"/>
      <c r="E51" s="211"/>
      <c r="F51" s="211"/>
      <c r="G51" s="211"/>
      <c r="H51" s="211"/>
      <c r="I51" s="211"/>
      <c r="J51" s="211"/>
      <c r="K51" s="211"/>
      <c r="L51" s="211"/>
      <c r="M51" s="211"/>
    </row>
    <row r="52" spans="1:13" s="72" customFormat="1" ht="15.75" customHeight="1" x14ac:dyDescent="0.2">
      <c r="A52" s="205" t="s">
        <v>41</v>
      </c>
      <c r="B52" s="206"/>
      <c r="C52" s="206"/>
      <c r="D52" s="206"/>
      <c r="E52" s="206"/>
      <c r="F52" s="206"/>
      <c r="G52" s="206"/>
      <c r="H52" s="206"/>
      <c r="I52" s="206"/>
      <c r="J52" s="73"/>
      <c r="K52" s="74"/>
      <c r="L52" s="75"/>
      <c r="M52" s="76"/>
    </row>
    <row r="53" spans="1:13" s="72" customFormat="1" ht="36" customHeight="1" thickBot="1" x14ac:dyDescent="0.25">
      <c r="A53" s="207"/>
      <c r="B53" s="208"/>
      <c r="C53" s="208"/>
      <c r="D53" s="208"/>
      <c r="E53" s="208"/>
      <c r="F53" s="208"/>
      <c r="G53" s="208"/>
      <c r="H53" s="208"/>
      <c r="I53" s="208"/>
      <c r="J53" s="90"/>
      <c r="K53" s="217"/>
      <c r="L53" s="217"/>
      <c r="M53" s="218"/>
    </row>
    <row r="54" spans="1:13" s="72" customFormat="1" ht="14.25" customHeight="1" x14ac:dyDescent="0.15">
      <c r="A54" s="209"/>
      <c r="B54" s="210"/>
      <c r="C54" s="210"/>
      <c r="D54" s="210"/>
      <c r="E54" s="210"/>
      <c r="F54" s="210"/>
      <c r="G54" s="210"/>
      <c r="H54" s="210"/>
      <c r="I54" s="210"/>
      <c r="J54" s="77"/>
      <c r="K54" s="212" t="s">
        <v>43</v>
      </c>
      <c r="L54" s="212"/>
      <c r="M54" s="213"/>
    </row>
    <row r="55" spans="1:13" s="72" customFormat="1" ht="31.5" customHeight="1" x14ac:dyDescent="0.15"/>
    <row r="56" spans="1:13" s="72" customFormat="1" ht="30.75" customHeight="1" thickBot="1" x14ac:dyDescent="0.25">
      <c r="A56" s="204" t="s">
        <v>44</v>
      </c>
      <c r="B56" s="204"/>
      <c r="C56" s="204"/>
      <c r="D56" s="199"/>
      <c r="E56" s="199"/>
      <c r="F56" s="199"/>
      <c r="G56" s="199"/>
      <c r="J56" s="90" t="s">
        <v>42</v>
      </c>
      <c r="K56" s="217"/>
      <c r="L56" s="217"/>
      <c r="M56" s="217"/>
    </row>
    <row r="57" spans="1:13" s="72" customFormat="1" ht="21" customHeight="1" x14ac:dyDescent="0.2">
      <c r="A57" s="68"/>
      <c r="B57" s="68"/>
      <c r="C57" s="68"/>
      <c r="J57" s="78"/>
      <c r="K57" s="214" t="s">
        <v>45</v>
      </c>
      <c r="L57" s="214"/>
      <c r="M57" s="214"/>
    </row>
    <row r="58" spans="1:13" s="72" customFormat="1" ht="19.5" customHeight="1" thickBot="1" x14ac:dyDescent="0.25">
      <c r="A58" s="203" t="s">
        <v>46</v>
      </c>
      <c r="B58" s="203"/>
      <c r="C58" s="203"/>
      <c r="D58" s="199"/>
      <c r="E58" s="199"/>
      <c r="F58" s="199"/>
      <c r="G58" s="199"/>
      <c r="J58" s="78" t="s">
        <v>42</v>
      </c>
      <c r="K58" s="79"/>
      <c r="L58" s="80"/>
      <c r="M58" s="80"/>
    </row>
    <row r="59" spans="1:13" s="72" customFormat="1" ht="13.5" customHeight="1" x14ac:dyDescent="0.2">
      <c r="J59" s="81"/>
      <c r="K59" s="112" t="s">
        <v>45</v>
      </c>
      <c r="L59" s="112"/>
      <c r="M59" s="112"/>
    </row>
    <row r="60" spans="1:13" s="72" customFormat="1" ht="15" x14ac:dyDescent="0.2">
      <c r="J60" s="82"/>
      <c r="K60" s="83"/>
    </row>
    <row r="61" spans="1:13" ht="15" x14ac:dyDescent="0.15">
      <c r="J61" s="72"/>
      <c r="K61" s="83"/>
      <c r="L61" s="72"/>
      <c r="M61" s="72"/>
    </row>
  </sheetData>
  <sheetProtection algorithmName="SHA-512" hashValue="u253NsRRxce2e7Nij7+gXTjiRXnpSZ3zZKVawPbQOTwFWv6QHV3IfO+rKm8uYXsSeyvItU1wKoDaJoQP6B30zg==" saltValue="vOYzhXdhhczS5NfvkImkYQ==" spinCount="100000" sheet="1" objects="1" scenarios="1" selectLockedCells="1"/>
  <protectedRanges>
    <protectedRange algorithmName="SHA-512" hashValue="MK/VncGF3HktVItpRD+I8Mnez5SVq/gmZBmgB+kPFVB59eniIURi3yMN7G5+FLoRO48O4i/scXNCp7OJS3j+Kw==" saltValue="kcWgtjY2RY4s04f8pQPxSQ==" spinCount="100000" sqref="I37" name="Range1_1"/>
  </protectedRanges>
  <mergeCells count="121">
    <mergeCell ref="C44:H44"/>
    <mergeCell ref="F37:G37"/>
    <mergeCell ref="C32:H32"/>
    <mergeCell ref="I44:J44"/>
    <mergeCell ref="A43:B43"/>
    <mergeCell ref="A40:B40"/>
    <mergeCell ref="E20:F20"/>
    <mergeCell ref="A42:B42"/>
    <mergeCell ref="A44:B44"/>
    <mergeCell ref="A30:B30"/>
    <mergeCell ref="A23:B23"/>
    <mergeCell ref="A37:B37"/>
    <mergeCell ref="A24:B24"/>
    <mergeCell ref="A28:B28"/>
    <mergeCell ref="A26:B26"/>
    <mergeCell ref="I28:J28"/>
    <mergeCell ref="C22:H22"/>
    <mergeCell ref="C23:H23"/>
    <mergeCell ref="C24:H24"/>
    <mergeCell ref="A29:M29"/>
    <mergeCell ref="A35:B35"/>
    <mergeCell ref="A36:B36"/>
    <mergeCell ref="I32:J32"/>
    <mergeCell ref="I35:J35"/>
    <mergeCell ref="A14:B14"/>
    <mergeCell ref="I34:J34"/>
    <mergeCell ref="A25:B25"/>
    <mergeCell ref="A22:B22"/>
    <mergeCell ref="I33:J33"/>
    <mergeCell ref="C34:H34"/>
    <mergeCell ref="A32:B32"/>
    <mergeCell ref="C33:H33"/>
    <mergeCell ref="C43:H43"/>
    <mergeCell ref="G14:J15"/>
    <mergeCell ref="G16:J16"/>
    <mergeCell ref="G17:J17"/>
    <mergeCell ref="G18:J18"/>
    <mergeCell ref="G19:J19"/>
    <mergeCell ref="G20:J20"/>
    <mergeCell ref="A33:B33"/>
    <mergeCell ref="I40:J40"/>
    <mergeCell ref="C41:H41"/>
    <mergeCell ref="I41:J41"/>
    <mergeCell ref="C39:H39"/>
    <mergeCell ref="I39:J39"/>
    <mergeCell ref="C30:H30"/>
    <mergeCell ref="I30:J30"/>
    <mergeCell ref="C31:H31"/>
    <mergeCell ref="I31:J31"/>
    <mergeCell ref="A3:E3"/>
    <mergeCell ref="F3:I3"/>
    <mergeCell ref="A41:B41"/>
    <mergeCell ref="A39:B39"/>
    <mergeCell ref="C6:E6"/>
    <mergeCell ref="D58:G58"/>
    <mergeCell ref="C37:D37"/>
    <mergeCell ref="A38:M38"/>
    <mergeCell ref="A58:C58"/>
    <mergeCell ref="D56:G56"/>
    <mergeCell ref="A56:C56"/>
    <mergeCell ref="A52:I54"/>
    <mergeCell ref="A51:M51"/>
    <mergeCell ref="K54:M54"/>
    <mergeCell ref="K57:M57"/>
    <mergeCell ref="C42:H42"/>
    <mergeCell ref="J46:K46"/>
    <mergeCell ref="J47:K47"/>
    <mergeCell ref="K56:M56"/>
    <mergeCell ref="K53:M53"/>
    <mergeCell ref="I42:J42"/>
    <mergeCell ref="A31:B31"/>
    <mergeCell ref="I43:J43"/>
    <mergeCell ref="A6:B6"/>
    <mergeCell ref="A1:M1"/>
    <mergeCell ref="A2:M2"/>
    <mergeCell ref="J3:L3"/>
    <mergeCell ref="C14:D14"/>
    <mergeCell ref="A4:E4"/>
    <mergeCell ref="C7:E7"/>
    <mergeCell ref="C8:E8"/>
    <mergeCell ref="C9:E9"/>
    <mergeCell ref="A10:E10"/>
    <mergeCell ref="A8:B8"/>
    <mergeCell ref="A7:B7"/>
    <mergeCell ref="J4:L4"/>
    <mergeCell ref="F6:L6"/>
    <mergeCell ref="F7:L7"/>
    <mergeCell ref="F8:L8"/>
    <mergeCell ref="F9:L9"/>
    <mergeCell ref="F4:I4"/>
    <mergeCell ref="A5:E5"/>
    <mergeCell ref="K14:K15"/>
    <mergeCell ref="F10:L10"/>
    <mergeCell ref="A11:L11"/>
    <mergeCell ref="A12:L12"/>
    <mergeCell ref="A13:M13"/>
    <mergeCell ref="F5:L5"/>
    <mergeCell ref="K59:M59"/>
    <mergeCell ref="E14:F15"/>
    <mergeCell ref="E16:F16"/>
    <mergeCell ref="E17:F17"/>
    <mergeCell ref="E18:F18"/>
    <mergeCell ref="E19:F19"/>
    <mergeCell ref="A21:M21"/>
    <mergeCell ref="C27:H27"/>
    <mergeCell ref="I27:J27"/>
    <mergeCell ref="A27:B27"/>
    <mergeCell ref="C25:H25"/>
    <mergeCell ref="C26:H26"/>
    <mergeCell ref="C28:H28"/>
    <mergeCell ref="I22:J22"/>
    <mergeCell ref="I23:J23"/>
    <mergeCell ref="C35:H35"/>
    <mergeCell ref="A34:B34"/>
    <mergeCell ref="L14:L15"/>
    <mergeCell ref="I24:J24"/>
    <mergeCell ref="I25:J25"/>
    <mergeCell ref="I26:J26"/>
    <mergeCell ref="C36:H36"/>
    <mergeCell ref="I36:J36"/>
    <mergeCell ref="C40:H40"/>
  </mergeCells>
  <dataValidations count="1">
    <dataValidation type="list" allowBlank="1" sqref="K20" xr:uid="{A0A92C2A-AA09-4EDA-B169-6E46106C653D}">
      <formula1>PaymentType</formula1>
    </dataValidation>
  </dataValidations>
  <printOptions horizontalCentered="1" verticalCentered="1"/>
  <pageMargins left="0.25" right="0.25" top="0.25" bottom="0.25" header="0.5" footer="0.3"/>
  <pageSetup scale="53" orientation="portrait" r:id="rId1"/>
  <drawing r:id="rId2"/>
  <extLst>
    <ext xmlns:x14="http://schemas.microsoft.com/office/spreadsheetml/2009/9/main" uri="{CCE6A557-97BC-4b89-ADB6-D9C93CAAB3DF}">
      <x14:dataValidations xmlns:xm="http://schemas.microsoft.com/office/excel/2006/main" count="2">
        <x14:dataValidation type="list" allowBlank="1" showErrorMessage="1" xr:uid="{C4BC253C-24A3-44A1-9A8C-26A781E23BA2}">
          <x14:formula1>
            <xm:f>Sheet1!$B$3:$B$6</xm:f>
          </x14:formula1>
          <xm:sqref>K40:K44 K24:K28 K17:K19</xm:sqref>
        </x14:dataValidation>
        <x14:dataValidation type="list" allowBlank="1" showInputMessage="1" showErrorMessage="1" xr:uid="{A9644641-62D4-459F-A26F-214E483B67B6}">
          <x14:formula1>
            <xm:f>Sheet1!$B$3:$B$6</xm:f>
          </x14:formula1>
          <xm:sqref>K31:K37 K23 K16</xm:sqref>
        </x14:dataValidation>
      </x14:dataValidations>
    </ex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60"/>
  <sheetViews>
    <sheetView zoomScale="90" zoomScaleNormal="90" zoomScalePageLayoutView="90" workbookViewId="0">
      <selection activeCell="P44" sqref="P44"/>
    </sheetView>
  </sheetViews>
  <sheetFormatPr baseColWidth="10" defaultColWidth="9.19921875" defaultRowHeight="13" x14ac:dyDescent="0.15"/>
  <cols>
    <col min="1" max="1" width="11.796875" style="84" customWidth="1"/>
    <col min="2" max="2" width="12.796875" style="84" customWidth="1"/>
    <col min="3" max="3" width="13.59765625" style="84" customWidth="1"/>
    <col min="4" max="4" width="15" style="84" customWidth="1"/>
    <col min="5" max="5" width="19.3984375" style="84" customWidth="1"/>
    <col min="6" max="7" width="7.796875" style="84" customWidth="1"/>
    <col min="8" max="8" width="6.3984375" style="84" customWidth="1"/>
    <col min="9" max="9" width="8.796875" style="84" customWidth="1"/>
    <col min="10" max="10" width="16.19921875" style="84" customWidth="1"/>
    <col min="11" max="11" width="21.796875" style="85" customWidth="1"/>
    <col min="12" max="12" width="24.796875" style="84" customWidth="1"/>
    <col min="13" max="13" width="24" style="84" customWidth="1"/>
    <col min="14" max="16384" width="9.19921875" style="84"/>
  </cols>
  <sheetData>
    <row r="1" spans="1:13" s="32" customFormat="1" ht="26" x14ac:dyDescent="0.15">
      <c r="A1" s="263" t="s">
        <v>0</v>
      </c>
      <c r="B1" s="263"/>
      <c r="C1" s="263"/>
      <c r="D1" s="263"/>
      <c r="E1" s="263"/>
      <c r="F1" s="263"/>
      <c r="G1" s="263"/>
      <c r="H1" s="263"/>
      <c r="I1" s="263"/>
      <c r="J1" s="263"/>
      <c r="K1" s="263"/>
      <c r="L1" s="263"/>
      <c r="M1" s="263"/>
    </row>
    <row r="2" spans="1:13" s="32" customFormat="1" ht="27" thickBot="1" x14ac:dyDescent="0.2">
      <c r="A2" s="263" t="s">
        <v>115</v>
      </c>
      <c r="B2" s="263"/>
      <c r="C2" s="263"/>
      <c r="D2" s="263"/>
      <c r="E2" s="263"/>
      <c r="F2" s="263"/>
      <c r="G2" s="263"/>
      <c r="H2" s="263"/>
      <c r="I2" s="263"/>
      <c r="J2" s="263"/>
      <c r="K2" s="263"/>
      <c r="L2" s="263"/>
      <c r="M2" s="263"/>
    </row>
    <row r="3" spans="1:13" s="33" customFormat="1" ht="17.25" customHeight="1" thickBot="1" x14ac:dyDescent="0.2">
      <c r="A3" s="264" t="s">
        <v>1</v>
      </c>
      <c r="B3" s="265"/>
      <c r="C3" s="265"/>
      <c r="D3" s="265"/>
      <c r="E3" s="266"/>
      <c r="F3" s="267" t="s">
        <v>2</v>
      </c>
      <c r="G3" s="268"/>
      <c r="H3" s="268"/>
      <c r="I3" s="268"/>
      <c r="J3" s="268" t="s">
        <v>3</v>
      </c>
      <c r="K3" s="268"/>
      <c r="L3" s="269"/>
      <c r="M3" s="10" t="s">
        <v>4</v>
      </c>
    </row>
    <row r="4" spans="1:13" s="32" customFormat="1" ht="49.5" customHeight="1" thickBot="1" x14ac:dyDescent="0.2">
      <c r="A4" s="270"/>
      <c r="B4" s="271"/>
      <c r="C4" s="271"/>
      <c r="D4" s="271"/>
      <c r="E4" s="272"/>
      <c r="F4" s="273"/>
      <c r="G4" s="274"/>
      <c r="H4" s="274"/>
      <c r="I4" s="275"/>
      <c r="J4" s="273"/>
      <c r="K4" s="274"/>
      <c r="L4" s="275"/>
      <c r="M4" s="91"/>
    </row>
    <row r="5" spans="1:13" s="33" customFormat="1" ht="23.25" customHeight="1" thickBot="1" x14ac:dyDescent="0.3">
      <c r="A5" s="170"/>
      <c r="B5" s="171"/>
      <c r="C5" s="171"/>
      <c r="D5" s="171"/>
      <c r="E5" s="172"/>
      <c r="F5" s="184" t="s">
        <v>5</v>
      </c>
      <c r="G5" s="185"/>
      <c r="H5" s="185"/>
      <c r="I5" s="185"/>
      <c r="J5" s="185"/>
      <c r="K5" s="185"/>
      <c r="L5" s="186"/>
      <c r="M5" s="11" t="s">
        <v>6</v>
      </c>
    </row>
    <row r="6" spans="1:13" s="32" customFormat="1" ht="51" customHeight="1" x14ac:dyDescent="0.15">
      <c r="A6" s="258" t="s">
        <v>7</v>
      </c>
      <c r="B6" s="258"/>
      <c r="C6" s="259"/>
      <c r="D6" s="259"/>
      <c r="E6" s="259"/>
      <c r="F6" s="260"/>
      <c r="G6" s="260"/>
      <c r="H6" s="260"/>
      <c r="I6" s="260"/>
      <c r="J6" s="260"/>
      <c r="K6" s="260"/>
      <c r="L6" s="261"/>
      <c r="M6" s="92"/>
    </row>
    <row r="7" spans="1:13" s="32" customFormat="1" ht="51" customHeight="1" x14ac:dyDescent="0.15">
      <c r="A7" s="258" t="s">
        <v>8</v>
      </c>
      <c r="B7" s="258"/>
      <c r="C7" s="262"/>
      <c r="D7" s="262"/>
      <c r="E7" s="262"/>
      <c r="F7" s="253"/>
      <c r="G7" s="253"/>
      <c r="H7" s="253"/>
      <c r="I7" s="253"/>
      <c r="J7" s="253"/>
      <c r="K7" s="253"/>
      <c r="L7" s="254"/>
      <c r="M7" s="93"/>
    </row>
    <row r="8" spans="1:13" s="32" customFormat="1" ht="51" customHeight="1" x14ac:dyDescent="0.15">
      <c r="A8" s="258" t="s">
        <v>9</v>
      </c>
      <c r="B8" s="258"/>
      <c r="C8" s="276"/>
      <c r="D8" s="276"/>
      <c r="E8" s="276"/>
      <c r="F8" s="253"/>
      <c r="G8" s="253"/>
      <c r="H8" s="253"/>
      <c r="I8" s="253"/>
      <c r="J8" s="253"/>
      <c r="K8" s="253"/>
      <c r="L8" s="254"/>
      <c r="M8" s="93"/>
    </row>
    <row r="9" spans="1:13" s="32" customFormat="1" ht="51" customHeight="1" thickBot="1" x14ac:dyDescent="0.2">
      <c r="A9" s="107" t="s">
        <v>10</v>
      </c>
      <c r="B9" s="107"/>
      <c r="C9" s="252"/>
      <c r="D9" s="252"/>
      <c r="E9" s="252"/>
      <c r="F9" s="253"/>
      <c r="G9" s="253"/>
      <c r="H9" s="253"/>
      <c r="I9" s="253"/>
      <c r="J9" s="253"/>
      <c r="K9" s="253"/>
      <c r="L9" s="254"/>
      <c r="M9" s="93"/>
    </row>
    <row r="10" spans="1:13" s="32" customFormat="1" ht="27" customHeight="1" thickBot="1" x14ac:dyDescent="0.2">
      <c r="A10" s="255" t="s">
        <v>11</v>
      </c>
      <c r="B10" s="256"/>
      <c r="C10" s="256"/>
      <c r="D10" s="256"/>
      <c r="E10" s="256"/>
      <c r="F10" s="257"/>
      <c r="G10" s="257"/>
      <c r="H10" s="257"/>
      <c r="I10" s="257"/>
      <c r="J10" s="257"/>
      <c r="K10" s="257"/>
      <c r="L10" s="111" t="s">
        <v>12</v>
      </c>
      <c r="M10" s="106"/>
    </row>
    <row r="11" spans="1:13" s="32" customFormat="1" ht="27" customHeight="1" thickBot="1" x14ac:dyDescent="0.35">
      <c r="A11" s="108"/>
      <c r="B11" s="109"/>
      <c r="C11" s="109"/>
      <c r="D11" s="109"/>
      <c r="E11" s="109"/>
      <c r="F11" s="109"/>
      <c r="G11" s="109"/>
      <c r="H11" s="109"/>
      <c r="I11" s="109"/>
      <c r="J11" s="110"/>
      <c r="K11" s="277" t="s">
        <v>13</v>
      </c>
      <c r="L11" s="277"/>
      <c r="M11" s="94"/>
    </row>
    <row r="12" spans="1:13" s="32" customFormat="1" ht="27" customHeight="1" thickBot="1" x14ac:dyDescent="0.2">
      <c r="A12" s="95"/>
      <c r="B12" s="96"/>
      <c r="C12" s="96"/>
      <c r="D12" s="96"/>
      <c r="E12" s="96"/>
      <c r="F12" s="96"/>
      <c r="G12" s="96"/>
      <c r="H12" s="278" t="s">
        <v>14</v>
      </c>
      <c r="I12" s="278"/>
      <c r="J12" s="278"/>
      <c r="K12" s="278"/>
      <c r="L12" s="278"/>
      <c r="M12" s="97"/>
    </row>
    <row r="13" spans="1:13" s="71" customFormat="1" ht="26.25" customHeight="1" thickBot="1" x14ac:dyDescent="0.3">
      <c r="A13" s="103" t="s">
        <v>15</v>
      </c>
      <c r="B13" s="104"/>
      <c r="C13" s="104"/>
      <c r="D13" s="104"/>
      <c r="E13" s="104"/>
      <c r="F13" s="104"/>
      <c r="G13" s="104"/>
      <c r="H13" s="104"/>
      <c r="I13" s="104"/>
      <c r="J13" s="104"/>
      <c r="K13" s="105"/>
      <c r="L13" s="279"/>
      <c r="M13" s="279"/>
    </row>
    <row r="14" spans="1:13" s="44" customFormat="1" ht="17.75" customHeight="1" x14ac:dyDescent="0.2">
      <c r="A14" s="143" t="s">
        <v>16</v>
      </c>
      <c r="B14" s="144"/>
      <c r="C14" s="143" t="s">
        <v>17</v>
      </c>
      <c r="D14" s="144"/>
      <c r="E14" s="113" t="s">
        <v>18</v>
      </c>
      <c r="F14" s="114"/>
      <c r="G14" s="229" t="s">
        <v>19</v>
      </c>
      <c r="H14" s="230"/>
      <c r="I14" s="230"/>
      <c r="J14" s="231"/>
      <c r="K14" s="173" t="s">
        <v>20</v>
      </c>
      <c r="L14" s="187" t="s">
        <v>21</v>
      </c>
      <c r="M14" s="43" t="s">
        <v>22</v>
      </c>
    </row>
    <row r="15" spans="1:13" s="44" customFormat="1" ht="30.75" customHeight="1" x14ac:dyDescent="0.15">
      <c r="A15" s="45" t="s">
        <v>23</v>
      </c>
      <c r="B15" s="45" t="s">
        <v>24</v>
      </c>
      <c r="C15" s="45" t="s">
        <v>23</v>
      </c>
      <c r="D15" s="45" t="s">
        <v>24</v>
      </c>
      <c r="E15" s="115"/>
      <c r="F15" s="116"/>
      <c r="G15" s="232"/>
      <c r="H15" s="210"/>
      <c r="I15" s="210"/>
      <c r="J15" s="233"/>
      <c r="K15" s="174"/>
      <c r="L15" s="188"/>
      <c r="M15" s="46"/>
    </row>
    <row r="16" spans="1:13" s="47" customFormat="1" ht="19.5" customHeight="1" x14ac:dyDescent="0.15">
      <c r="A16" s="14"/>
      <c r="B16" s="15"/>
      <c r="C16" s="14"/>
      <c r="D16" s="15"/>
      <c r="E16" s="117">
        <v>0</v>
      </c>
      <c r="F16" s="118"/>
      <c r="G16" s="117">
        <v>0</v>
      </c>
      <c r="H16" s="234"/>
      <c r="I16" s="234"/>
      <c r="J16" s="118"/>
      <c r="K16" s="16" t="s">
        <v>32</v>
      </c>
      <c r="L16" s="17">
        <f>IF(OR(K16=Sheet1!$B$4,K16=Sheet1!$B$5),SUM(E16:J16),0)</f>
        <v>0</v>
      </c>
      <c r="M16" s="17">
        <f>IF(K16=Sheet1!$B$6,SUM(E16:J16),0)</f>
        <v>0</v>
      </c>
    </row>
    <row r="17" spans="1:13" s="47" customFormat="1" ht="19.5" customHeight="1" x14ac:dyDescent="0.15">
      <c r="A17" s="18"/>
      <c r="B17" s="19"/>
      <c r="C17" s="18"/>
      <c r="D17" s="19"/>
      <c r="E17" s="117">
        <v>0</v>
      </c>
      <c r="F17" s="118"/>
      <c r="G17" s="117">
        <v>0</v>
      </c>
      <c r="H17" s="234"/>
      <c r="I17" s="234"/>
      <c r="J17" s="118"/>
      <c r="K17" s="20"/>
      <c r="L17" s="17">
        <f>IF(OR(K17=Sheet1!$B$4,K17=Sheet1!$B$5),SUM(E17:J17),0)</f>
        <v>0</v>
      </c>
      <c r="M17" s="17">
        <f>IF(K17=Sheet1!$B$6,SUM(E17:J17),0)</f>
        <v>0</v>
      </c>
    </row>
    <row r="18" spans="1:13" s="47" customFormat="1" ht="19.5" customHeight="1" x14ac:dyDescent="0.15">
      <c r="A18" s="18"/>
      <c r="B18" s="19"/>
      <c r="C18" s="18"/>
      <c r="D18" s="19"/>
      <c r="E18" s="117">
        <v>0</v>
      </c>
      <c r="F18" s="118"/>
      <c r="G18" s="117">
        <v>0</v>
      </c>
      <c r="H18" s="234"/>
      <c r="I18" s="234"/>
      <c r="J18" s="118"/>
      <c r="K18" s="20"/>
      <c r="L18" s="17">
        <f>IF(OR(K18=Sheet1!$B$4,K18=Sheet1!$B$5),SUM(E18:J18),0)</f>
        <v>0</v>
      </c>
      <c r="M18" s="17">
        <f>IF(K18=Sheet1!$B$6,SUM(E18:J18),0)</f>
        <v>0</v>
      </c>
    </row>
    <row r="19" spans="1:13" s="47" customFormat="1" ht="19.5" customHeight="1" thickBot="1" x14ac:dyDescent="0.2">
      <c r="A19" s="21"/>
      <c r="B19" s="22"/>
      <c r="C19" s="21"/>
      <c r="D19" s="22"/>
      <c r="E19" s="119"/>
      <c r="F19" s="120"/>
      <c r="G19" s="119">
        <v>0</v>
      </c>
      <c r="H19" s="235"/>
      <c r="I19" s="235"/>
      <c r="J19" s="120"/>
      <c r="K19" s="23"/>
      <c r="L19" s="17">
        <f>IF(OR(K19=Sheet1!$B$4,K19=Sheet1!$B$5),SUM(E19:J19),0)</f>
        <v>0</v>
      </c>
      <c r="M19" s="17">
        <f>IF(K19=Sheet1!$B$6,SUM(E19:J19),0)</f>
        <v>0</v>
      </c>
    </row>
    <row r="20" spans="1:13" s="48" customFormat="1" ht="20" thickBot="1" x14ac:dyDescent="0.25">
      <c r="A20" s="24" t="s">
        <v>25</v>
      </c>
      <c r="B20" s="25"/>
      <c r="C20" s="25"/>
      <c r="D20" s="25"/>
      <c r="E20" s="243">
        <f>SUM(E16:F19)</f>
        <v>0</v>
      </c>
      <c r="F20" s="244"/>
      <c r="G20" s="236">
        <f>SUM(G16:H19)</f>
        <v>0</v>
      </c>
      <c r="H20" s="237"/>
      <c r="I20" s="237"/>
      <c r="J20" s="238"/>
      <c r="K20" s="26"/>
      <c r="L20" s="27">
        <f>SUM(L16:L19)</f>
        <v>0</v>
      </c>
      <c r="M20" s="28">
        <f>SUM(M16:M19)</f>
        <v>0</v>
      </c>
    </row>
    <row r="21" spans="1:13" s="42" customFormat="1" ht="24" customHeight="1" thickBot="1" x14ac:dyDescent="0.2">
      <c r="A21" s="121" t="s">
        <v>26</v>
      </c>
      <c r="B21" s="121"/>
      <c r="C21" s="121"/>
      <c r="D21" s="121"/>
      <c r="E21" s="121"/>
      <c r="F21" s="121"/>
      <c r="G21" s="121"/>
      <c r="H21" s="121"/>
      <c r="I21" s="121"/>
      <c r="J21" s="121"/>
      <c r="K21" s="121"/>
      <c r="L21" s="121"/>
      <c r="M21" s="121"/>
    </row>
    <row r="22" spans="1:13" s="42" customFormat="1" ht="18.75" customHeight="1" x14ac:dyDescent="0.15">
      <c r="A22" s="195" t="s">
        <v>27</v>
      </c>
      <c r="B22" s="228"/>
      <c r="C22" s="251" t="s">
        <v>28</v>
      </c>
      <c r="D22" s="226"/>
      <c r="E22" s="226"/>
      <c r="F22" s="226"/>
      <c r="G22" s="226"/>
      <c r="H22" s="227"/>
      <c r="I22" s="135" t="s">
        <v>29</v>
      </c>
      <c r="J22" s="136"/>
      <c r="K22" s="29" t="s">
        <v>20</v>
      </c>
      <c r="L22" s="30"/>
      <c r="M22" s="31"/>
    </row>
    <row r="23" spans="1:13" s="47" customFormat="1" ht="18.75" customHeight="1" x14ac:dyDescent="0.15">
      <c r="A23" s="138"/>
      <c r="B23" s="139"/>
      <c r="C23" s="129"/>
      <c r="D23" s="130"/>
      <c r="E23" s="130"/>
      <c r="F23" s="130"/>
      <c r="G23" s="130"/>
      <c r="H23" s="131"/>
      <c r="I23" s="137"/>
      <c r="J23" s="118"/>
      <c r="K23" s="16" t="s">
        <v>32</v>
      </c>
      <c r="L23" s="17">
        <f>IF(OR(K23=Sheet1!$B$4,K23=Sheet1!$B$5),SUM(I23),0)</f>
        <v>0</v>
      </c>
      <c r="M23" s="17">
        <f>IF(K23=Sheet1!$B$6,SUM(I23),0)</f>
        <v>0</v>
      </c>
    </row>
    <row r="24" spans="1:13" s="47" customFormat="1" ht="18.75" customHeight="1" x14ac:dyDescent="0.15">
      <c r="A24" s="193"/>
      <c r="B24" s="194"/>
      <c r="C24" s="129"/>
      <c r="D24" s="130"/>
      <c r="E24" s="130"/>
      <c r="F24" s="130"/>
      <c r="G24" s="130"/>
      <c r="H24" s="131"/>
      <c r="I24" s="219"/>
      <c r="J24" s="220"/>
      <c r="K24" s="16"/>
      <c r="L24" s="17">
        <f>IF(OR(K24=Sheet1!$B$4,K24=Sheet1!$B$5),SUM(I24),0)</f>
        <v>0</v>
      </c>
      <c r="M24" s="17">
        <f>IF(K24=Sheet1!$B$6,SUM(I24),0)</f>
        <v>0</v>
      </c>
    </row>
    <row r="25" spans="1:13" s="47" customFormat="1" ht="18.75" customHeight="1" x14ac:dyDescent="0.15">
      <c r="A25" s="193"/>
      <c r="B25" s="194"/>
      <c r="C25" s="129"/>
      <c r="D25" s="130"/>
      <c r="E25" s="130"/>
      <c r="F25" s="130"/>
      <c r="G25" s="130"/>
      <c r="H25" s="131"/>
      <c r="I25" s="219"/>
      <c r="J25" s="220"/>
      <c r="K25" s="16"/>
      <c r="L25" s="17">
        <f>IF(OR(K25=Sheet1!$B$4,K25=Sheet1!$B$5),SUM(I25),0)</f>
        <v>0</v>
      </c>
      <c r="M25" s="17">
        <f>IF(K25=Sheet1!$B$6,SUM(I25),0)</f>
        <v>0</v>
      </c>
    </row>
    <row r="26" spans="1:13" s="47" customFormat="1" ht="18.75" customHeight="1" x14ac:dyDescent="0.15">
      <c r="A26" s="193"/>
      <c r="B26" s="194"/>
      <c r="C26" s="129"/>
      <c r="D26" s="130"/>
      <c r="E26" s="130"/>
      <c r="F26" s="130"/>
      <c r="G26" s="130"/>
      <c r="H26" s="131"/>
      <c r="I26" s="219"/>
      <c r="J26" s="220"/>
      <c r="K26" s="16"/>
      <c r="L26" s="17">
        <f>IF(OR(K26=Sheet1!$B$4,K26=Sheet1!$B$5),SUM(I26),0)</f>
        <v>0</v>
      </c>
      <c r="M26" s="17">
        <f>IF(K26=Sheet1!$B$6,SUM(I26),0)</f>
        <v>0</v>
      </c>
    </row>
    <row r="27" spans="1:13" s="47" customFormat="1" ht="18.75" customHeight="1" thickBot="1" x14ac:dyDescent="0.2">
      <c r="A27" s="98"/>
      <c r="B27" s="99"/>
      <c r="C27" s="100"/>
      <c r="D27" s="86"/>
      <c r="E27" s="86"/>
      <c r="F27" s="86"/>
      <c r="G27" s="86"/>
      <c r="H27" s="101"/>
      <c r="I27" s="60"/>
      <c r="J27" s="61"/>
      <c r="K27" s="49"/>
      <c r="L27" s="17">
        <f>IF(OR(K27=Sheet1!$B$4,K27=Sheet1!$B$5),SUM(I27),0)</f>
        <v>0</v>
      </c>
      <c r="M27" s="17">
        <f>IF(K27=Sheet1!$B$6,SUM(I27),0)</f>
        <v>0</v>
      </c>
    </row>
    <row r="28" spans="1:13" s="47" customFormat="1" ht="20" thickBot="1" x14ac:dyDescent="0.2">
      <c r="A28" s="247" t="s">
        <v>25</v>
      </c>
      <c r="B28" s="248"/>
      <c r="C28" s="132"/>
      <c r="D28" s="133"/>
      <c r="E28" s="133"/>
      <c r="F28" s="133"/>
      <c r="G28" s="133"/>
      <c r="H28" s="134"/>
      <c r="I28" s="249"/>
      <c r="J28" s="250"/>
      <c r="K28" s="50"/>
      <c r="L28" s="51">
        <f>SUM(L23:L27)</f>
        <v>0</v>
      </c>
      <c r="M28" s="51">
        <f>SUM(M23:M27)</f>
        <v>0</v>
      </c>
    </row>
    <row r="29" spans="1:13" s="42" customFormat="1" ht="18.75" customHeight="1" thickBot="1" x14ac:dyDescent="0.2">
      <c r="A29" s="121" t="s">
        <v>30</v>
      </c>
      <c r="B29" s="121"/>
      <c r="C29" s="202"/>
      <c r="D29" s="202"/>
      <c r="E29" s="202"/>
      <c r="F29" s="202"/>
      <c r="G29" s="202"/>
      <c r="H29" s="202"/>
      <c r="I29" s="202"/>
      <c r="J29" s="121"/>
      <c r="K29" s="121"/>
      <c r="L29" s="121"/>
      <c r="M29" s="121"/>
    </row>
    <row r="30" spans="1:13" s="47" customFormat="1" ht="18.75" customHeight="1" x14ac:dyDescent="0.15">
      <c r="A30" s="195" t="s">
        <v>27</v>
      </c>
      <c r="B30" s="196"/>
      <c r="C30" s="226" t="s">
        <v>31</v>
      </c>
      <c r="D30" s="226"/>
      <c r="E30" s="226"/>
      <c r="F30" s="226"/>
      <c r="G30" s="226"/>
      <c r="H30" s="227"/>
      <c r="I30" s="135" t="s">
        <v>29</v>
      </c>
      <c r="J30" s="136" t="s">
        <v>29</v>
      </c>
      <c r="K30" s="29" t="s">
        <v>20</v>
      </c>
      <c r="L30" s="31"/>
      <c r="M30" s="31"/>
    </row>
    <row r="31" spans="1:13" s="47" customFormat="1" ht="18.75" customHeight="1" x14ac:dyDescent="0.15">
      <c r="A31" s="138"/>
      <c r="B31" s="139"/>
      <c r="C31" s="129"/>
      <c r="D31" s="130"/>
      <c r="E31" s="130"/>
      <c r="F31" s="130"/>
      <c r="G31" s="130"/>
      <c r="H31" s="131"/>
      <c r="I31" s="137"/>
      <c r="J31" s="118"/>
      <c r="K31" s="16" t="s">
        <v>32</v>
      </c>
      <c r="L31" s="17">
        <f>IF(OR(K31=Sheet1!$B$4,K31=Sheet1!$B$5),SUM(I31),0)</f>
        <v>0</v>
      </c>
      <c r="M31" s="17">
        <f>IF(K31=Sheet1!$B$6,SUM(I31),0)</f>
        <v>0</v>
      </c>
    </row>
    <row r="32" spans="1:13" s="47" customFormat="1" ht="18.75" customHeight="1" x14ac:dyDescent="0.15">
      <c r="A32" s="138"/>
      <c r="B32" s="139"/>
      <c r="C32" s="129"/>
      <c r="D32" s="130"/>
      <c r="E32" s="130"/>
      <c r="F32" s="130"/>
      <c r="G32" s="130"/>
      <c r="H32" s="131"/>
      <c r="I32" s="219"/>
      <c r="J32" s="220"/>
      <c r="K32" s="16"/>
      <c r="L32" s="17">
        <f>IF(OR(K32=Sheet1!$B$4,K32=Sheet1!$B$5),SUM(I32),0)</f>
        <v>0</v>
      </c>
      <c r="M32" s="17">
        <f>IF(K32=Sheet1!$B$6,SUM(I32),0)</f>
        <v>0</v>
      </c>
    </row>
    <row r="33" spans="1:13" s="47" customFormat="1" ht="18.75" customHeight="1" x14ac:dyDescent="0.15">
      <c r="A33" s="138"/>
      <c r="B33" s="139"/>
      <c r="C33" s="129"/>
      <c r="D33" s="130"/>
      <c r="E33" s="130"/>
      <c r="F33" s="130"/>
      <c r="G33" s="130"/>
      <c r="H33" s="131"/>
      <c r="I33" s="219"/>
      <c r="J33" s="220"/>
      <c r="K33" s="16"/>
      <c r="L33" s="17">
        <f>IF(OR(K33=Sheet1!$B$4,K33=Sheet1!$B$5),SUM(I33),0)</f>
        <v>0</v>
      </c>
      <c r="M33" s="17">
        <f>IF(K33=Sheet1!$B$6,SUM(I33),0)</f>
        <v>0</v>
      </c>
    </row>
    <row r="34" spans="1:13" s="47" customFormat="1" ht="18.75" customHeight="1" x14ac:dyDescent="0.15">
      <c r="A34" s="138"/>
      <c r="B34" s="139"/>
      <c r="C34" s="129"/>
      <c r="D34" s="130"/>
      <c r="E34" s="130"/>
      <c r="F34" s="130"/>
      <c r="G34" s="130"/>
      <c r="H34" s="131"/>
      <c r="I34" s="219"/>
      <c r="J34" s="220"/>
      <c r="K34" s="16"/>
      <c r="L34" s="17">
        <f>IF(OR(K34=Sheet1!$B$4,K34=Sheet1!$B$5),SUM(I34),0)</f>
        <v>0</v>
      </c>
      <c r="M34" s="17">
        <f>IF(K34=Sheet1!$B$6,SUM(I34),0)</f>
        <v>0</v>
      </c>
    </row>
    <row r="35" spans="1:13" s="47" customFormat="1" ht="18.75" customHeight="1" x14ac:dyDescent="0.15">
      <c r="A35" s="138"/>
      <c r="B35" s="139"/>
      <c r="C35" s="129"/>
      <c r="D35" s="130"/>
      <c r="E35" s="130"/>
      <c r="F35" s="130"/>
      <c r="G35" s="130"/>
      <c r="H35" s="131"/>
      <c r="I35" s="219"/>
      <c r="J35" s="220"/>
      <c r="K35" s="16"/>
      <c r="L35" s="17">
        <f>IF(OR(K35=Sheet1!$B$4,K35=Sheet1!$B$5),SUM(I35),0)</f>
        <v>0</v>
      </c>
      <c r="M35" s="17">
        <f>IF(K35=Sheet1!$B$6,SUM(I35),0)</f>
        <v>0</v>
      </c>
    </row>
    <row r="36" spans="1:13" s="42" customFormat="1" ht="18.75" customHeight="1" thickBot="1" x14ac:dyDescent="0.2">
      <c r="A36" s="138"/>
      <c r="B36" s="139"/>
      <c r="C36" s="129"/>
      <c r="D36" s="130"/>
      <c r="E36" s="130"/>
      <c r="F36" s="225"/>
      <c r="G36" s="225"/>
      <c r="H36" s="131"/>
      <c r="I36" s="221"/>
      <c r="J36" s="220"/>
      <c r="K36" s="16"/>
      <c r="L36" s="17">
        <f>IF(OR(K36=Sheet1!$B$4,K36=Sheet1!$B$5),SUM(I36),0)</f>
        <v>0</v>
      </c>
      <c r="M36" s="17">
        <f>IF(K36=Sheet1!$B$6,SUM(I36),0)</f>
        <v>0</v>
      </c>
    </row>
    <row r="37" spans="1:13" s="47" customFormat="1" ht="20" thickBot="1" x14ac:dyDescent="0.2">
      <c r="A37" s="245"/>
      <c r="B37" s="246"/>
      <c r="C37" s="200" t="s">
        <v>33</v>
      </c>
      <c r="D37" s="201"/>
      <c r="E37" s="52" t="s">
        <v>34</v>
      </c>
      <c r="F37" s="239"/>
      <c r="G37" s="240"/>
      <c r="H37" s="53" t="s">
        <v>35</v>
      </c>
      <c r="I37" s="87">
        <f>'Travel Voucher'!I37</f>
        <v>0.65500000000000003</v>
      </c>
      <c r="J37" s="54">
        <f>+F37*I37</f>
        <v>0</v>
      </c>
      <c r="K37" s="55" t="s">
        <v>22</v>
      </c>
      <c r="L37" s="17">
        <f>IF(OR(K37=Sheet1!$B$4,K37=Sheet1!$B$5),SUM(I37),0)</f>
        <v>0</v>
      </c>
      <c r="M37" s="17">
        <f>IF(K37=Sheet1!$B$6,J37,0)</f>
        <v>0</v>
      </c>
    </row>
    <row r="38" spans="1:13" s="42" customFormat="1" ht="18.75" customHeight="1" thickBot="1" x14ac:dyDescent="0.2">
      <c r="A38" s="121" t="s">
        <v>36</v>
      </c>
      <c r="B38" s="121"/>
      <c r="C38" s="121"/>
      <c r="D38" s="121"/>
      <c r="E38" s="121"/>
      <c r="F38" s="121"/>
      <c r="G38" s="121"/>
      <c r="H38" s="121"/>
      <c r="I38" s="121"/>
      <c r="J38" s="121"/>
      <c r="K38" s="121"/>
      <c r="L38" s="202"/>
      <c r="M38" s="202"/>
    </row>
    <row r="39" spans="1:13" s="47" customFormat="1" ht="18.75" customHeight="1" x14ac:dyDescent="0.15">
      <c r="A39" s="195" t="s">
        <v>27</v>
      </c>
      <c r="B39" s="196"/>
      <c r="C39" s="226" t="s">
        <v>31</v>
      </c>
      <c r="D39" s="226"/>
      <c r="E39" s="226"/>
      <c r="F39" s="226"/>
      <c r="G39" s="226"/>
      <c r="H39" s="227"/>
      <c r="I39" s="135" t="s">
        <v>29</v>
      </c>
      <c r="J39" s="136"/>
      <c r="K39" s="29" t="s">
        <v>20</v>
      </c>
      <c r="L39" s="56"/>
      <c r="M39" s="57"/>
    </row>
    <row r="40" spans="1:13" s="47" customFormat="1" ht="18.75" customHeight="1" x14ac:dyDescent="0.15">
      <c r="A40" s="138"/>
      <c r="B40" s="139"/>
      <c r="C40" s="129"/>
      <c r="D40" s="130"/>
      <c r="E40" s="130"/>
      <c r="F40" s="130"/>
      <c r="G40" s="130"/>
      <c r="H40" s="131"/>
      <c r="I40" s="137"/>
      <c r="J40" s="118"/>
      <c r="K40" s="16" t="s">
        <v>32</v>
      </c>
      <c r="L40" s="58">
        <f>IF(OR(K40=Sheet1!$B$4,K40=Sheet1!$B$5),SUM(I40),0)</f>
        <v>0</v>
      </c>
      <c r="M40" s="59">
        <f>IF(K40=Sheet1!$B$6,SUM(I40),0)</f>
        <v>0</v>
      </c>
    </row>
    <row r="41" spans="1:13" s="47" customFormat="1" ht="18.75" customHeight="1" x14ac:dyDescent="0.15">
      <c r="A41" s="193"/>
      <c r="B41" s="194"/>
      <c r="C41" s="129"/>
      <c r="D41" s="130"/>
      <c r="E41" s="130"/>
      <c r="F41" s="130"/>
      <c r="G41" s="130"/>
      <c r="H41" s="131"/>
      <c r="I41" s="219"/>
      <c r="J41" s="220"/>
      <c r="K41" s="16"/>
      <c r="L41" s="58">
        <f>IF(OR(K41=Sheet1!$B$4,K41=Sheet1!$B$5),SUM(I41),0)</f>
        <v>0</v>
      </c>
      <c r="M41" s="59">
        <f>IF(K41=Sheet1!$B$6,SUM(I41),0)</f>
        <v>0</v>
      </c>
    </row>
    <row r="42" spans="1:13" s="47" customFormat="1" ht="18.75" customHeight="1" x14ac:dyDescent="0.15">
      <c r="A42" s="193"/>
      <c r="B42" s="194"/>
      <c r="C42" s="129"/>
      <c r="D42" s="130"/>
      <c r="E42" s="130"/>
      <c r="F42" s="130"/>
      <c r="G42" s="130"/>
      <c r="H42" s="131"/>
      <c r="I42" s="219"/>
      <c r="J42" s="220"/>
      <c r="K42" s="16"/>
      <c r="L42" s="58">
        <f>IF(OR(K42=Sheet1!$B$4,K42=Sheet1!$B$5),SUM(I42),0)</f>
        <v>0</v>
      </c>
      <c r="M42" s="59">
        <f>IF(K42=Sheet1!$B$6,SUM(I42),0)</f>
        <v>0</v>
      </c>
    </row>
    <row r="43" spans="1:13" s="47" customFormat="1" ht="18.75" customHeight="1" x14ac:dyDescent="0.15">
      <c r="A43" s="193"/>
      <c r="B43" s="194"/>
      <c r="C43" s="129"/>
      <c r="D43" s="130"/>
      <c r="E43" s="130"/>
      <c r="F43" s="130"/>
      <c r="G43" s="130"/>
      <c r="H43" s="131"/>
      <c r="I43" s="221"/>
      <c r="J43" s="222"/>
      <c r="K43" s="49"/>
      <c r="L43" s="58">
        <f>IF(OR(K43=Sheet1!$B$4,K43=Sheet1!$B$5),SUM(I43),0)</f>
        <v>0</v>
      </c>
      <c r="M43" s="59">
        <f>IF(K43=Sheet1!$B$6,SUM(I43),0)</f>
        <v>0</v>
      </c>
    </row>
    <row r="44" spans="1:13" s="47" customFormat="1" ht="21" customHeight="1" thickBot="1" x14ac:dyDescent="0.2">
      <c r="A44" s="193"/>
      <c r="B44" s="194"/>
      <c r="C44" s="129"/>
      <c r="D44" s="130"/>
      <c r="E44" s="130"/>
      <c r="F44" s="130"/>
      <c r="G44" s="130"/>
      <c r="H44" s="130"/>
      <c r="I44" s="241"/>
      <c r="J44" s="242"/>
      <c r="K44" s="16"/>
      <c r="L44" s="58">
        <f>IF(OR(K44=Sheet1!$B$4,K44=Sheet1!$B$5),SUM(I44),0)</f>
        <v>0</v>
      </c>
      <c r="M44" s="59">
        <f>IF(K44=Sheet1!$B$6,SUM(I44),0)</f>
        <v>0</v>
      </c>
    </row>
    <row r="45" spans="1:13" s="47" customFormat="1" ht="27.75" customHeight="1" thickBot="1" x14ac:dyDescent="0.2">
      <c r="A45" s="62"/>
      <c r="B45" s="62"/>
      <c r="C45" s="62"/>
      <c r="D45" s="62"/>
      <c r="E45" s="62"/>
      <c r="F45" s="62"/>
      <c r="G45" s="62"/>
      <c r="H45" s="62"/>
      <c r="I45" s="62"/>
      <c r="J45" s="280" t="s">
        <v>38</v>
      </c>
      <c r="K45" s="281"/>
      <c r="L45" s="102">
        <f>L20+SUM(L28)+SUM(L30:L36)+SUM(L39:L44)</f>
        <v>0</v>
      </c>
      <c r="M45" s="102">
        <f>M20+SUM(M28)+SUM(M30:M36)+SUM(M39:M44)</f>
        <v>0</v>
      </c>
    </row>
    <row r="46" spans="1:13" s="47" customFormat="1" ht="24" x14ac:dyDescent="0.15">
      <c r="A46" s="62"/>
      <c r="B46" s="62"/>
      <c r="C46" s="62"/>
      <c r="D46" s="62"/>
      <c r="E46" s="62"/>
      <c r="F46" s="62"/>
      <c r="G46" s="62"/>
      <c r="H46" s="62"/>
      <c r="I46" s="62"/>
      <c r="J46" s="42"/>
      <c r="K46" s="69"/>
      <c r="L46" s="42"/>
      <c r="M46" s="70"/>
    </row>
    <row r="47" spans="1:13" s="47" customFormat="1" ht="27.75" customHeight="1" thickBot="1" x14ac:dyDescent="0.2">
      <c r="A47" s="62"/>
      <c r="B47" s="62"/>
      <c r="C47" s="62"/>
      <c r="D47" s="62"/>
      <c r="E47" s="62"/>
      <c r="F47" s="62"/>
      <c r="G47" s="62"/>
      <c r="H47" s="62"/>
      <c r="I47" s="62"/>
      <c r="J47" s="42"/>
      <c r="K47" s="69"/>
      <c r="L47" s="64" t="s">
        <v>40</v>
      </c>
      <c r="M47" s="67">
        <f>SUM(L45:M45)</f>
        <v>0</v>
      </c>
    </row>
    <row r="48" spans="1:13" s="47" customFormat="1" ht="24" x14ac:dyDescent="0.15">
      <c r="A48" s="62"/>
      <c r="B48" s="62"/>
      <c r="C48" s="62"/>
      <c r="D48" s="62"/>
      <c r="E48" s="62"/>
      <c r="F48" s="62"/>
      <c r="G48" s="62"/>
      <c r="H48" s="62"/>
      <c r="I48" s="62"/>
      <c r="J48" s="68"/>
      <c r="K48" s="69"/>
      <c r="L48" s="42"/>
      <c r="M48" s="70"/>
    </row>
    <row r="49" spans="1:13" s="47" customFormat="1" ht="27" customHeight="1" x14ac:dyDescent="0.15">
      <c r="A49" s="62"/>
      <c r="B49" s="62"/>
      <c r="C49" s="62"/>
      <c r="D49" s="62"/>
      <c r="E49" s="62"/>
      <c r="F49" s="62"/>
      <c r="G49" s="62"/>
      <c r="H49" s="62"/>
      <c r="I49" s="62"/>
      <c r="J49" s="62"/>
      <c r="K49" s="62"/>
      <c r="L49" s="62"/>
      <c r="M49" s="62"/>
    </row>
    <row r="50" spans="1:13" s="72" customFormat="1" ht="6.75" customHeight="1" x14ac:dyDescent="0.15">
      <c r="A50" s="62"/>
      <c r="B50" s="62"/>
      <c r="C50" s="62"/>
      <c r="D50" s="62"/>
      <c r="E50" s="62"/>
      <c r="F50" s="62"/>
      <c r="G50" s="62"/>
      <c r="H50" s="62"/>
      <c r="I50" s="62"/>
      <c r="J50" s="62"/>
      <c r="K50" s="62"/>
      <c r="L50" s="62"/>
      <c r="M50" s="62"/>
    </row>
    <row r="51" spans="1:13" s="72" customFormat="1" ht="15.75" customHeight="1" x14ac:dyDescent="0.15">
      <c r="A51" s="62"/>
      <c r="B51" s="62"/>
      <c r="C51" s="62"/>
      <c r="D51" s="62"/>
      <c r="E51" s="62"/>
      <c r="F51" s="62"/>
      <c r="G51" s="62"/>
      <c r="H51" s="62"/>
      <c r="I51" s="62"/>
      <c r="J51" s="62"/>
      <c r="K51" s="62"/>
      <c r="L51" s="62"/>
      <c r="M51" s="62"/>
    </row>
    <row r="52" spans="1:13" s="72" customFormat="1" ht="36" customHeight="1" x14ac:dyDescent="0.15">
      <c r="A52" s="62"/>
      <c r="B52" s="62"/>
      <c r="C52" s="62"/>
      <c r="D52" s="62"/>
      <c r="E52" s="62"/>
      <c r="F52" s="62"/>
      <c r="G52" s="62"/>
      <c r="H52" s="62"/>
      <c r="I52" s="62"/>
      <c r="J52" s="62"/>
      <c r="K52" s="62"/>
      <c r="L52" s="62"/>
      <c r="M52" s="62"/>
    </row>
    <row r="53" spans="1:13" s="72" customFormat="1" ht="14.25" customHeight="1" x14ac:dyDescent="0.15">
      <c r="A53" s="62"/>
      <c r="B53" s="62"/>
      <c r="C53" s="62"/>
      <c r="D53" s="62"/>
      <c r="E53" s="62"/>
      <c r="F53" s="62"/>
      <c r="G53" s="62"/>
      <c r="H53" s="62"/>
      <c r="I53" s="62"/>
      <c r="J53" s="62"/>
      <c r="K53" s="62"/>
      <c r="L53" s="62"/>
      <c r="M53" s="62"/>
    </row>
    <row r="54" spans="1:13" s="72" customFormat="1" ht="31.5" customHeight="1" x14ac:dyDescent="0.15">
      <c r="A54" s="62"/>
      <c r="B54" s="62"/>
      <c r="C54" s="62"/>
      <c r="D54" s="62"/>
      <c r="E54" s="62"/>
      <c r="F54" s="62"/>
      <c r="G54" s="62"/>
      <c r="H54" s="62"/>
      <c r="I54" s="62"/>
      <c r="J54" s="62"/>
      <c r="K54" s="62"/>
      <c r="L54" s="62"/>
      <c r="M54" s="62"/>
    </row>
    <row r="55" spans="1:13" s="72" customFormat="1" ht="30.75" customHeight="1" x14ac:dyDescent="0.15">
      <c r="A55" s="62"/>
      <c r="B55" s="62"/>
      <c r="C55" s="62"/>
      <c r="D55" s="62"/>
      <c r="E55" s="62"/>
      <c r="F55" s="62"/>
      <c r="G55" s="62"/>
      <c r="H55" s="62"/>
      <c r="I55" s="62"/>
      <c r="J55" s="62"/>
      <c r="K55" s="62"/>
      <c r="L55" s="62"/>
      <c r="M55" s="62"/>
    </row>
    <row r="56" spans="1:13" s="72" customFormat="1" ht="21" customHeight="1" x14ac:dyDescent="0.15">
      <c r="A56" s="62"/>
      <c r="B56" s="62"/>
      <c r="C56" s="62"/>
      <c r="D56" s="62"/>
      <c r="E56" s="62"/>
      <c r="F56" s="62"/>
      <c r="G56" s="62"/>
      <c r="H56" s="62"/>
      <c r="I56" s="62"/>
      <c r="J56" s="62"/>
      <c r="K56" s="62"/>
      <c r="L56" s="62"/>
      <c r="M56" s="62"/>
    </row>
    <row r="57" spans="1:13" s="72" customFormat="1" ht="19.5" customHeight="1" x14ac:dyDescent="0.15">
      <c r="A57" s="62"/>
      <c r="B57" s="62"/>
      <c r="C57" s="62"/>
      <c r="D57" s="62"/>
      <c r="E57" s="62"/>
      <c r="F57" s="62"/>
      <c r="G57" s="62"/>
      <c r="H57" s="62"/>
      <c r="I57" s="62"/>
      <c r="J57" s="62"/>
      <c r="K57" s="62"/>
      <c r="L57" s="62"/>
      <c r="M57" s="62"/>
    </row>
    <row r="58" spans="1:13" s="72" customFormat="1" ht="13.5" customHeight="1" x14ac:dyDescent="0.15">
      <c r="A58" s="62"/>
      <c r="B58" s="62"/>
      <c r="C58" s="62"/>
      <c r="D58" s="62"/>
      <c r="E58" s="62"/>
      <c r="F58" s="62"/>
      <c r="G58" s="62"/>
      <c r="H58" s="62"/>
      <c r="I58" s="62"/>
      <c r="J58" s="62"/>
      <c r="K58" s="62"/>
      <c r="L58" s="62"/>
      <c r="M58" s="62"/>
    </row>
    <row r="59" spans="1:13" s="72" customFormat="1" ht="15" x14ac:dyDescent="0.15">
      <c r="A59" s="62"/>
      <c r="B59" s="62"/>
      <c r="C59" s="62"/>
      <c r="D59" s="62"/>
      <c r="E59" s="62"/>
      <c r="F59" s="62"/>
      <c r="G59" s="62"/>
      <c r="H59" s="62"/>
      <c r="I59" s="62"/>
      <c r="J59" s="62"/>
      <c r="K59" s="62"/>
      <c r="L59" s="62"/>
      <c r="M59" s="62"/>
    </row>
    <row r="60" spans="1:13" ht="15" x14ac:dyDescent="0.15">
      <c r="J60" s="72"/>
      <c r="K60" s="83"/>
      <c r="L60" s="72"/>
      <c r="M60" s="72"/>
    </row>
  </sheetData>
  <sheetProtection algorithmName="SHA-512" hashValue="9NyqsUNl8oId0gyleeHWkQsVciD2soyROBSUc7qa0mOYsmTF9goQpKNCynqhWaef89XbJ4QNzd/7VQccA6qouQ==" saltValue="gNpbNMC113sUrQvXVhxwEQ==" spinCount="100000" sheet="1" objects="1" scenarios="1" selectLockedCells="1"/>
  <protectedRanges>
    <protectedRange algorithmName="SHA-512" hashValue="MK/VncGF3HktVItpRD+I8Mnez5SVq/gmZBmgB+kPFVB59eniIURi3yMN7G5+FLoRO48O4i/scXNCp7OJS3j+Kw==" saltValue="kcWgtjY2RY4s04f8pQPxSQ==" spinCount="100000" sqref="I37" name="Range1_1"/>
  </protectedRanges>
  <mergeCells count="106">
    <mergeCell ref="J45:K45"/>
    <mergeCell ref="A42:B42"/>
    <mergeCell ref="C42:H42"/>
    <mergeCell ref="I42:J42"/>
    <mergeCell ref="A43:B43"/>
    <mergeCell ref="C43:H43"/>
    <mergeCell ref="I43:J43"/>
    <mergeCell ref="A40:B40"/>
    <mergeCell ref="C40:H40"/>
    <mergeCell ref="I40:J40"/>
    <mergeCell ref="A41:B41"/>
    <mergeCell ref="C41:H41"/>
    <mergeCell ref="I41:J41"/>
    <mergeCell ref="A44:B44"/>
    <mergeCell ref="C44:H44"/>
    <mergeCell ref="I44:J44"/>
    <mergeCell ref="A39:B39"/>
    <mergeCell ref="C39:H39"/>
    <mergeCell ref="I39:J39"/>
    <mergeCell ref="A35:B35"/>
    <mergeCell ref="C35:H35"/>
    <mergeCell ref="I35:J35"/>
    <mergeCell ref="A36:B36"/>
    <mergeCell ref="C36:H36"/>
    <mergeCell ref="I36:J36"/>
    <mergeCell ref="A37:B37"/>
    <mergeCell ref="C37:D37"/>
    <mergeCell ref="F37:G37"/>
    <mergeCell ref="A38:M38"/>
    <mergeCell ref="A33:B33"/>
    <mergeCell ref="C33:H33"/>
    <mergeCell ref="I33:J33"/>
    <mergeCell ref="A34:B34"/>
    <mergeCell ref="C34:H34"/>
    <mergeCell ref="I34:J34"/>
    <mergeCell ref="A31:B31"/>
    <mergeCell ref="C31:H31"/>
    <mergeCell ref="I31:J31"/>
    <mergeCell ref="A32:B32"/>
    <mergeCell ref="C32:H32"/>
    <mergeCell ref="I32:J32"/>
    <mergeCell ref="A30:B30"/>
    <mergeCell ref="C30:H30"/>
    <mergeCell ref="I30:J30"/>
    <mergeCell ref="A26:B26"/>
    <mergeCell ref="C26:H26"/>
    <mergeCell ref="I26:J26"/>
    <mergeCell ref="A28:B28"/>
    <mergeCell ref="C28:H28"/>
    <mergeCell ref="I28:J28"/>
    <mergeCell ref="A29:M29"/>
    <mergeCell ref="A24:B24"/>
    <mergeCell ref="C24:H24"/>
    <mergeCell ref="I24:J24"/>
    <mergeCell ref="A25:B25"/>
    <mergeCell ref="C25:H25"/>
    <mergeCell ref="I25:J25"/>
    <mergeCell ref="A21:M21"/>
    <mergeCell ref="A22:B22"/>
    <mergeCell ref="C22:H22"/>
    <mergeCell ref="I22:J22"/>
    <mergeCell ref="A23:B23"/>
    <mergeCell ref="C23:H23"/>
    <mergeCell ref="I23:J23"/>
    <mergeCell ref="E16:F16"/>
    <mergeCell ref="E17:F17"/>
    <mergeCell ref="E18:F18"/>
    <mergeCell ref="E19:F19"/>
    <mergeCell ref="G16:J16"/>
    <mergeCell ref="G17:J17"/>
    <mergeCell ref="G18:J18"/>
    <mergeCell ref="G19:J19"/>
    <mergeCell ref="E20:F20"/>
    <mergeCell ref="G20:J20"/>
    <mergeCell ref="K11:L11"/>
    <mergeCell ref="H12:L12"/>
    <mergeCell ref="L13:M13"/>
    <mergeCell ref="A14:B14"/>
    <mergeCell ref="C14:D14"/>
    <mergeCell ref="K14:K15"/>
    <mergeCell ref="E14:F15"/>
    <mergeCell ref="L14:L15"/>
    <mergeCell ref="G14:J15"/>
    <mergeCell ref="A1:M1"/>
    <mergeCell ref="A2:M2"/>
    <mergeCell ref="A3:E3"/>
    <mergeCell ref="F3:I3"/>
    <mergeCell ref="J3:L3"/>
    <mergeCell ref="A4:E4"/>
    <mergeCell ref="F4:I4"/>
    <mergeCell ref="J4:L4"/>
    <mergeCell ref="A8:B8"/>
    <mergeCell ref="C8:E8"/>
    <mergeCell ref="F8:L8"/>
    <mergeCell ref="C9:E9"/>
    <mergeCell ref="F9:L9"/>
    <mergeCell ref="A10:E10"/>
    <mergeCell ref="F10:K10"/>
    <mergeCell ref="A5:E5"/>
    <mergeCell ref="A6:B6"/>
    <mergeCell ref="C6:E6"/>
    <mergeCell ref="F6:L6"/>
    <mergeCell ref="A7:B7"/>
    <mergeCell ref="C7:E7"/>
    <mergeCell ref="F7:L7"/>
    <mergeCell ref="F5:L5"/>
  </mergeCells>
  <dataValidations count="1">
    <dataValidation type="list" allowBlank="1" sqref="K20" xr:uid="{E0A2ACB3-FBE5-5147-BCE6-F2FE84D26F46}">
      <formula1>PaymentType</formula1>
    </dataValidation>
  </dataValidations>
  <printOptions horizontalCentered="1" verticalCentered="1"/>
  <pageMargins left="0.2" right="0.2" top="0.3" bottom="0.3" header="0.3" footer="0.3"/>
  <pageSetup scale="53"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A778D3F8-3EE0-2845-BD43-7E84B9E1B01B}">
          <x14:formula1>
            <xm:f>Sheet1!$B$3:$B$6</xm:f>
          </x14:formula1>
          <xm:sqref>K31:K37 K23 K16</xm:sqref>
        </x14:dataValidation>
        <x14:dataValidation type="list" allowBlank="1" showErrorMessage="1" xr:uid="{55BB1159-393E-5A4B-85AF-FE09AB47C278}">
          <x14:formula1>
            <xm:f>Sheet1!$B$3:$B$6</xm:f>
          </x14:formula1>
          <xm:sqref>K40:K44 K24:K28 K17:K19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rgb="FFFFFF00"/>
    <pageSetUpPr fitToPage="1"/>
  </sheetPr>
  <dimension ref="A1:B47"/>
  <sheetViews>
    <sheetView workbookViewId="0">
      <selection activeCell="K13" sqref="K13"/>
    </sheetView>
  </sheetViews>
  <sheetFormatPr baseColWidth="10" defaultColWidth="9.19921875" defaultRowHeight="15" x14ac:dyDescent="0.2"/>
  <cols>
    <col min="1" max="1" width="16.59765625" style="5" customWidth="1"/>
    <col min="2" max="2" width="106.19921875" style="5" customWidth="1"/>
    <col min="3" max="16384" width="9.19921875" style="5"/>
  </cols>
  <sheetData>
    <row r="1" spans="1:2" ht="17" x14ac:dyDescent="0.2">
      <c r="A1" s="3" t="s">
        <v>23</v>
      </c>
      <c r="B1" s="4" t="s">
        <v>47</v>
      </c>
    </row>
    <row r="2" spans="1:2" ht="16" x14ac:dyDescent="0.2">
      <c r="A2" s="6"/>
      <c r="B2" s="7"/>
    </row>
    <row r="3" spans="1:2" ht="16" x14ac:dyDescent="0.2">
      <c r="A3" s="6"/>
      <c r="B3" s="8"/>
    </row>
    <row r="4" spans="1:2" ht="16" x14ac:dyDescent="0.2">
      <c r="A4" s="6"/>
      <c r="B4" s="8"/>
    </row>
    <row r="5" spans="1:2" ht="16" x14ac:dyDescent="0.2">
      <c r="A5" s="6"/>
      <c r="B5" s="8"/>
    </row>
    <row r="6" spans="1:2" ht="16" x14ac:dyDescent="0.2">
      <c r="A6" s="6"/>
      <c r="B6" s="8"/>
    </row>
    <row r="7" spans="1:2" ht="16" x14ac:dyDescent="0.2">
      <c r="A7" s="6"/>
      <c r="B7" s="8"/>
    </row>
    <row r="8" spans="1:2" ht="16" x14ac:dyDescent="0.2">
      <c r="A8" s="6"/>
      <c r="B8" s="8"/>
    </row>
    <row r="9" spans="1:2" ht="16" x14ac:dyDescent="0.2">
      <c r="A9" s="6"/>
      <c r="B9" s="8"/>
    </row>
    <row r="10" spans="1:2" ht="16" x14ac:dyDescent="0.2">
      <c r="A10" s="6"/>
      <c r="B10" s="8"/>
    </row>
    <row r="11" spans="1:2" ht="16" x14ac:dyDescent="0.2">
      <c r="A11" s="6"/>
      <c r="B11" s="8"/>
    </row>
    <row r="12" spans="1:2" ht="16" x14ac:dyDescent="0.2">
      <c r="A12" s="6"/>
      <c r="B12" s="8"/>
    </row>
    <row r="13" spans="1:2" ht="16" x14ac:dyDescent="0.2">
      <c r="A13" s="6"/>
      <c r="B13" s="8"/>
    </row>
    <row r="14" spans="1:2" ht="16" x14ac:dyDescent="0.2">
      <c r="A14" s="6"/>
      <c r="B14" s="8"/>
    </row>
    <row r="15" spans="1:2" ht="16" x14ac:dyDescent="0.2">
      <c r="A15" s="6"/>
      <c r="B15" s="8"/>
    </row>
    <row r="16" spans="1:2" ht="16" x14ac:dyDescent="0.2">
      <c r="A16" s="6"/>
      <c r="B16" s="8"/>
    </row>
    <row r="17" spans="1:2" ht="16" x14ac:dyDescent="0.2">
      <c r="A17" s="6"/>
      <c r="B17" s="8"/>
    </row>
    <row r="18" spans="1:2" ht="16" x14ac:dyDescent="0.2">
      <c r="A18" s="6"/>
      <c r="B18" s="8"/>
    </row>
    <row r="19" spans="1:2" ht="16" x14ac:dyDescent="0.2">
      <c r="A19" s="6"/>
      <c r="B19" s="8"/>
    </row>
    <row r="20" spans="1:2" ht="16" x14ac:dyDescent="0.2">
      <c r="A20" s="6"/>
      <c r="B20" s="8"/>
    </row>
    <row r="21" spans="1:2" ht="16" x14ac:dyDescent="0.2">
      <c r="A21" s="6"/>
      <c r="B21" s="8"/>
    </row>
    <row r="22" spans="1:2" ht="16" x14ac:dyDescent="0.2">
      <c r="A22" s="6"/>
      <c r="B22" s="8"/>
    </row>
    <row r="23" spans="1:2" ht="16" x14ac:dyDescent="0.2">
      <c r="A23" s="6"/>
      <c r="B23" s="8"/>
    </row>
    <row r="24" spans="1:2" ht="16" x14ac:dyDescent="0.2">
      <c r="A24" s="6"/>
      <c r="B24" s="8"/>
    </row>
    <row r="25" spans="1:2" ht="16" x14ac:dyDescent="0.2">
      <c r="A25" s="6"/>
      <c r="B25" s="8"/>
    </row>
    <row r="26" spans="1:2" ht="16" x14ac:dyDescent="0.2">
      <c r="A26" s="6"/>
      <c r="B26" s="8"/>
    </row>
    <row r="27" spans="1:2" ht="16" x14ac:dyDescent="0.2">
      <c r="A27" s="6"/>
      <c r="B27" s="8"/>
    </row>
    <row r="28" spans="1:2" ht="16" x14ac:dyDescent="0.2">
      <c r="A28" s="6"/>
      <c r="B28" s="8"/>
    </row>
    <row r="29" spans="1:2" ht="16" x14ac:dyDescent="0.2">
      <c r="A29" s="6"/>
      <c r="B29" s="8"/>
    </row>
    <row r="30" spans="1:2" ht="16" x14ac:dyDescent="0.2">
      <c r="A30" s="6"/>
      <c r="B30" s="8"/>
    </row>
    <row r="31" spans="1:2" ht="16" x14ac:dyDescent="0.2">
      <c r="A31" s="6"/>
      <c r="B31" s="8"/>
    </row>
    <row r="32" spans="1:2" ht="16" x14ac:dyDescent="0.2">
      <c r="A32" s="6"/>
      <c r="B32" s="8"/>
    </row>
    <row r="33" spans="1:2" ht="16" x14ac:dyDescent="0.2">
      <c r="A33" s="6"/>
      <c r="B33" s="8"/>
    </row>
    <row r="34" spans="1:2" ht="16" x14ac:dyDescent="0.2">
      <c r="A34" s="6"/>
      <c r="B34" s="8"/>
    </row>
    <row r="35" spans="1:2" ht="16" x14ac:dyDescent="0.2">
      <c r="A35" s="6"/>
      <c r="B35" s="8"/>
    </row>
    <row r="36" spans="1:2" ht="16" x14ac:dyDescent="0.2">
      <c r="A36" s="6"/>
      <c r="B36" s="8"/>
    </row>
    <row r="37" spans="1:2" ht="16" x14ac:dyDescent="0.2">
      <c r="A37" s="6"/>
      <c r="B37" s="8"/>
    </row>
    <row r="38" spans="1:2" ht="16" x14ac:dyDescent="0.2">
      <c r="A38" s="6"/>
      <c r="B38" s="8"/>
    </row>
    <row r="39" spans="1:2" ht="16" x14ac:dyDescent="0.2">
      <c r="A39" s="6"/>
      <c r="B39" s="8"/>
    </row>
    <row r="40" spans="1:2" ht="16" x14ac:dyDescent="0.2">
      <c r="A40" s="6"/>
      <c r="B40" s="8"/>
    </row>
    <row r="41" spans="1:2" ht="16" x14ac:dyDescent="0.2">
      <c r="A41" s="6"/>
      <c r="B41" s="8"/>
    </row>
    <row r="42" spans="1:2" ht="16" x14ac:dyDescent="0.2">
      <c r="A42" s="6"/>
      <c r="B42" s="8"/>
    </row>
    <row r="43" spans="1:2" ht="16" x14ac:dyDescent="0.2">
      <c r="A43" s="6"/>
      <c r="B43" s="8"/>
    </row>
    <row r="44" spans="1:2" ht="16" x14ac:dyDescent="0.2">
      <c r="A44" s="6"/>
      <c r="B44" s="8"/>
    </row>
    <row r="45" spans="1:2" ht="16" x14ac:dyDescent="0.2">
      <c r="A45" s="6"/>
      <c r="B45" s="8"/>
    </row>
    <row r="46" spans="1:2" ht="16" x14ac:dyDescent="0.2">
      <c r="A46" s="6"/>
      <c r="B46" s="8"/>
    </row>
    <row r="47" spans="1:2" ht="16" x14ac:dyDescent="0.2">
      <c r="A47" s="6"/>
      <c r="B47" s="8"/>
    </row>
  </sheetData>
  <pageMargins left="0.2" right="0.2" top="0.75" bottom="0.25" header="0.3" footer="0.3"/>
  <pageSetup scale="94"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B1:H50"/>
  <sheetViews>
    <sheetView workbookViewId="0">
      <selection activeCell="D9" sqref="D9"/>
    </sheetView>
  </sheetViews>
  <sheetFormatPr baseColWidth="10" defaultColWidth="8.796875" defaultRowHeight="13" x14ac:dyDescent="0.15"/>
  <cols>
    <col min="2" max="2" width="17.796875" bestFit="1" customWidth="1"/>
    <col min="4" max="4" width="20.19921875" bestFit="1" customWidth="1"/>
    <col min="5" max="5" width="31.796875" bestFit="1" customWidth="1"/>
    <col min="6" max="6" width="21.3984375" bestFit="1" customWidth="1"/>
    <col min="8" max="8" width="17.3984375" bestFit="1" customWidth="1"/>
    <col min="10" max="10" width="11.3984375" bestFit="1" customWidth="1"/>
  </cols>
  <sheetData>
    <row r="1" spans="2:8" x14ac:dyDescent="0.15">
      <c r="E1" s="1" t="s">
        <v>48</v>
      </c>
      <c r="F1" s="1" t="s">
        <v>2</v>
      </c>
    </row>
    <row r="2" spans="2:8" x14ac:dyDescent="0.15">
      <c r="B2" s="2" t="s">
        <v>20</v>
      </c>
      <c r="E2" s="1" t="s">
        <v>49</v>
      </c>
      <c r="H2" t="str">
        <f>IF(A4="(Select Department)"," ",IFERROR(VLOOKUP(A4,Sheet1!E2:F50,2,FALSE)," "))</f>
        <v xml:space="preserve"> </v>
      </c>
    </row>
    <row r="3" spans="2:8" x14ac:dyDescent="0.15">
      <c r="B3" s="1" t="s">
        <v>32</v>
      </c>
      <c r="E3" s="1" t="s">
        <v>50</v>
      </c>
      <c r="F3">
        <v>7101</v>
      </c>
    </row>
    <row r="4" spans="2:8" ht="18" x14ac:dyDescent="0.15">
      <c r="B4" s="9" t="s">
        <v>51</v>
      </c>
      <c r="E4" s="1" t="s">
        <v>52</v>
      </c>
      <c r="F4">
        <v>7197</v>
      </c>
    </row>
    <row r="5" spans="2:8" ht="18" x14ac:dyDescent="0.15">
      <c r="B5" s="9" t="s">
        <v>53</v>
      </c>
      <c r="E5" t="s">
        <v>54</v>
      </c>
      <c r="F5" t="s">
        <v>55</v>
      </c>
    </row>
    <row r="6" spans="2:8" ht="18" x14ac:dyDescent="0.15">
      <c r="B6" s="9" t="s">
        <v>22</v>
      </c>
      <c r="E6" t="s">
        <v>56</v>
      </c>
      <c r="F6" t="s">
        <v>57</v>
      </c>
    </row>
    <row r="7" spans="2:8" x14ac:dyDescent="0.15">
      <c r="B7" s="1"/>
      <c r="E7" t="s">
        <v>58</v>
      </c>
      <c r="F7" s="1">
        <v>7103</v>
      </c>
    </row>
    <row r="8" spans="2:8" x14ac:dyDescent="0.15">
      <c r="E8" t="s">
        <v>59</v>
      </c>
      <c r="F8" s="1">
        <v>7102</v>
      </c>
    </row>
    <row r="9" spans="2:8" x14ac:dyDescent="0.15">
      <c r="E9" t="s">
        <v>60</v>
      </c>
      <c r="F9">
        <v>7119</v>
      </c>
    </row>
    <row r="10" spans="2:8" x14ac:dyDescent="0.15">
      <c r="E10" t="s">
        <v>61</v>
      </c>
      <c r="F10">
        <v>7111</v>
      </c>
    </row>
    <row r="11" spans="2:8" x14ac:dyDescent="0.15">
      <c r="E11" t="s">
        <v>62</v>
      </c>
      <c r="F11">
        <v>7107</v>
      </c>
    </row>
    <row r="12" spans="2:8" x14ac:dyDescent="0.15">
      <c r="E12" t="s">
        <v>63</v>
      </c>
      <c r="F12">
        <v>7110</v>
      </c>
    </row>
    <row r="13" spans="2:8" x14ac:dyDescent="0.15">
      <c r="E13" t="s">
        <v>64</v>
      </c>
      <c r="F13" t="s">
        <v>65</v>
      </c>
    </row>
    <row r="14" spans="2:8" x14ac:dyDescent="0.15">
      <c r="E14" s="1" t="s">
        <v>66</v>
      </c>
      <c r="F14" s="1" t="s">
        <v>67</v>
      </c>
    </row>
    <row r="15" spans="2:8" x14ac:dyDescent="0.15">
      <c r="E15" s="1" t="s">
        <v>68</v>
      </c>
      <c r="F15" s="1" t="s">
        <v>69</v>
      </c>
    </row>
    <row r="16" spans="2:8" x14ac:dyDescent="0.15">
      <c r="E16" s="1" t="s">
        <v>70</v>
      </c>
      <c r="F16" s="1" t="s">
        <v>71</v>
      </c>
    </row>
    <row r="17" spans="5:6" x14ac:dyDescent="0.15">
      <c r="E17" s="1" t="s">
        <v>72</v>
      </c>
      <c r="F17" s="1" t="s">
        <v>73</v>
      </c>
    </row>
    <row r="18" spans="5:6" x14ac:dyDescent="0.15">
      <c r="E18" t="s">
        <v>74</v>
      </c>
      <c r="F18">
        <v>7114</v>
      </c>
    </row>
    <row r="19" spans="5:6" x14ac:dyDescent="0.15">
      <c r="E19" t="s">
        <v>75</v>
      </c>
      <c r="F19">
        <v>7120</v>
      </c>
    </row>
    <row r="20" spans="5:6" x14ac:dyDescent="0.15">
      <c r="E20" t="s">
        <v>76</v>
      </c>
      <c r="F20">
        <v>7104</v>
      </c>
    </row>
    <row r="21" spans="5:6" x14ac:dyDescent="0.15">
      <c r="E21" t="s">
        <v>77</v>
      </c>
      <c r="F21">
        <v>7121</v>
      </c>
    </row>
    <row r="22" spans="5:6" x14ac:dyDescent="0.15">
      <c r="E22" s="1" t="s">
        <v>78</v>
      </c>
      <c r="F22">
        <v>7123</v>
      </c>
    </row>
    <row r="23" spans="5:6" x14ac:dyDescent="0.15">
      <c r="E23" t="s">
        <v>79</v>
      </c>
      <c r="F23">
        <v>7127</v>
      </c>
    </row>
    <row r="24" spans="5:6" x14ac:dyDescent="0.15">
      <c r="E24" t="s">
        <v>80</v>
      </c>
      <c r="F24">
        <v>7125</v>
      </c>
    </row>
    <row r="25" spans="5:6" x14ac:dyDescent="0.15">
      <c r="E25" t="s">
        <v>81</v>
      </c>
      <c r="F25" t="s">
        <v>82</v>
      </c>
    </row>
    <row r="26" spans="5:6" x14ac:dyDescent="0.15">
      <c r="E26" t="s">
        <v>83</v>
      </c>
      <c r="F26">
        <v>7129</v>
      </c>
    </row>
    <row r="27" spans="5:6" x14ac:dyDescent="0.15">
      <c r="E27" t="s">
        <v>84</v>
      </c>
      <c r="F27">
        <v>7131</v>
      </c>
    </row>
    <row r="28" spans="5:6" x14ac:dyDescent="0.15">
      <c r="E28" t="s">
        <v>85</v>
      </c>
      <c r="F28">
        <v>7135</v>
      </c>
    </row>
    <row r="29" spans="5:6" x14ac:dyDescent="0.15">
      <c r="E29" s="12" t="s">
        <v>86</v>
      </c>
      <c r="F29" s="12">
        <v>7137</v>
      </c>
    </row>
    <row r="30" spans="5:6" x14ac:dyDescent="0.15">
      <c r="E30" t="s">
        <v>87</v>
      </c>
      <c r="F30">
        <v>7109</v>
      </c>
    </row>
    <row r="31" spans="5:6" x14ac:dyDescent="0.15">
      <c r="E31" s="1" t="s">
        <v>88</v>
      </c>
      <c r="F31" t="s">
        <v>89</v>
      </c>
    </row>
    <row r="32" spans="5:6" x14ac:dyDescent="0.15">
      <c r="E32" s="1" t="s">
        <v>90</v>
      </c>
      <c r="F32" t="s">
        <v>91</v>
      </c>
    </row>
    <row r="33" spans="5:6" x14ac:dyDescent="0.15">
      <c r="E33" s="1" t="s">
        <v>92</v>
      </c>
      <c r="F33" s="1" t="s">
        <v>93</v>
      </c>
    </row>
    <row r="34" spans="5:6" x14ac:dyDescent="0.15">
      <c r="E34" t="s">
        <v>94</v>
      </c>
      <c r="F34">
        <v>7105</v>
      </c>
    </row>
    <row r="35" spans="5:6" x14ac:dyDescent="0.15">
      <c r="E35" t="s">
        <v>95</v>
      </c>
      <c r="F35">
        <v>7116</v>
      </c>
    </row>
    <row r="36" spans="5:6" x14ac:dyDescent="0.15">
      <c r="E36" s="1" t="s">
        <v>96</v>
      </c>
      <c r="F36" s="1" t="s">
        <v>97</v>
      </c>
    </row>
    <row r="37" spans="5:6" x14ac:dyDescent="0.15">
      <c r="E37" t="s">
        <v>98</v>
      </c>
      <c r="F37">
        <v>7106</v>
      </c>
    </row>
    <row r="38" spans="5:6" x14ac:dyDescent="0.15">
      <c r="E38" s="1" t="s">
        <v>99</v>
      </c>
      <c r="F38" t="s">
        <v>100</v>
      </c>
    </row>
    <row r="39" spans="5:6" x14ac:dyDescent="0.15">
      <c r="E39" s="1" t="s">
        <v>101</v>
      </c>
      <c r="F39" t="s">
        <v>102</v>
      </c>
    </row>
    <row r="40" spans="5:6" x14ac:dyDescent="0.15">
      <c r="E40" s="1" t="s">
        <v>103</v>
      </c>
      <c r="F40" t="s">
        <v>104</v>
      </c>
    </row>
    <row r="41" spans="5:6" x14ac:dyDescent="0.15">
      <c r="E41" s="1" t="s">
        <v>105</v>
      </c>
      <c r="F41">
        <v>7124</v>
      </c>
    </row>
    <row r="42" spans="5:6" x14ac:dyDescent="0.15">
      <c r="E42" t="s">
        <v>106</v>
      </c>
      <c r="F42">
        <v>7130</v>
      </c>
    </row>
    <row r="43" spans="5:6" x14ac:dyDescent="0.15">
      <c r="E43" t="s">
        <v>107</v>
      </c>
      <c r="F43">
        <v>7138</v>
      </c>
    </row>
    <row r="44" spans="5:6" x14ac:dyDescent="0.15">
      <c r="E44" t="s">
        <v>108</v>
      </c>
      <c r="F44">
        <v>7140</v>
      </c>
    </row>
    <row r="45" spans="5:6" x14ac:dyDescent="0.15">
      <c r="E45" t="s">
        <v>109</v>
      </c>
      <c r="F45">
        <v>7142</v>
      </c>
    </row>
    <row r="46" spans="5:6" x14ac:dyDescent="0.15">
      <c r="E46" t="s">
        <v>110</v>
      </c>
      <c r="F46">
        <v>7132</v>
      </c>
    </row>
    <row r="47" spans="5:6" x14ac:dyDescent="0.15">
      <c r="E47" t="s">
        <v>111</v>
      </c>
      <c r="F47">
        <v>7122</v>
      </c>
    </row>
    <row r="48" spans="5:6" x14ac:dyDescent="0.15">
      <c r="E48" t="s">
        <v>112</v>
      </c>
      <c r="F48">
        <v>7136</v>
      </c>
    </row>
    <row r="49" spans="5:6" x14ac:dyDescent="0.15">
      <c r="E49" s="12" t="s">
        <v>113</v>
      </c>
      <c r="F49" s="12">
        <v>7141</v>
      </c>
    </row>
    <row r="50" spans="5:6" x14ac:dyDescent="0.15">
      <c r="E50" t="s">
        <v>114</v>
      </c>
      <c r="F50">
        <v>7128</v>
      </c>
    </row>
  </sheetData>
  <sortState xmlns:xlrd2="http://schemas.microsoft.com/office/spreadsheetml/2017/richdata2" ref="E3:F46">
    <sortCondition ref="E3:E46"/>
  </sortState>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Travel Voucher</vt:lpstr>
      <vt:lpstr>Extra Expenses</vt:lpstr>
      <vt:lpstr>Back Page</vt:lpstr>
      <vt:lpstr>Sheet1</vt:lpstr>
      <vt:lpstr>OtherType</vt:lpstr>
      <vt:lpstr>PaymentType</vt:lpstr>
      <vt:lpstr>'Back Page'!Print_Area</vt:lpstr>
      <vt:lpstr>'Extra Expenses'!Print_Area</vt:lpstr>
      <vt:lpstr>'Travel Voucher'!Print_Area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cuad</dc:creator>
  <cp:keywords/>
  <dc:description/>
  <cp:lastModifiedBy>Kyle Chasse</cp:lastModifiedBy>
  <cp:revision/>
  <dcterms:created xsi:type="dcterms:W3CDTF">2016-07-28T11:49:55Z</dcterms:created>
  <dcterms:modified xsi:type="dcterms:W3CDTF">2023-01-10T22:09:21Z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