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cuad\Desktop\"/>
    </mc:Choice>
  </mc:AlternateContent>
  <workbookProtection workbookAlgorithmName="SHA-512" workbookHashValue="HgHVlUNAKTGX+74D4s2d0I6XjwNsXWpJYvFPCmzt0Kue/+Jpwkn69jhBXuiOm98YLZCjECaEpXfA/WHbFhBsoA==" workbookSaltValue="EfIi6jVTzVwV/kG0+t50Aw==" workbookSpinCount="100000" lockStructure="1"/>
  <bookViews>
    <workbookView xWindow="-28905" yWindow="-105" windowWidth="29025" windowHeight="15825"/>
  </bookViews>
  <sheets>
    <sheet name="Travel Voucher" sheetId="1" r:id="rId1"/>
    <sheet name="Travel Voucher pg. 2" sheetId="5" r:id="rId2"/>
    <sheet name="Travel Voucher pg.3" sheetId="4" r:id="rId3"/>
    <sheet name="Back Page" sheetId="7" r:id="rId4"/>
    <sheet name="Sheet1" sheetId="2" state="hidden" r:id="rId5"/>
  </sheets>
  <definedNames>
    <definedName name="LodgeType">Sheet1!$D$3:$D$5</definedName>
    <definedName name="OtherType">Sheet1!$H$3:$H$5</definedName>
    <definedName name="PaymentType">Sheet1!$B$3:$B$7</definedName>
    <definedName name="_xlnm.Print_Area" localSheetId="3">'Back Page'!$A$1:$B$37</definedName>
    <definedName name="_xlnm.Print_Area" localSheetId="0">'Travel Voucher'!$A$1:$N$66</definedName>
    <definedName name="_xlnm.Print_Area" localSheetId="1">'Travel Voucher pg. 2'!$A$1:$N$51</definedName>
    <definedName name="_xlnm.Print_Area" localSheetId="2">'Travel Voucher pg.3'!$A$1:$N$51</definedName>
    <definedName name="TransportType">Sheet1!$F$3:$F$8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N48" i="5" l="1"/>
  <c r="M48" i="5"/>
  <c r="L48" i="5"/>
  <c r="N47" i="5"/>
  <c r="M47" i="5"/>
  <c r="L47" i="5"/>
  <c r="N46" i="5"/>
  <c r="M46" i="5"/>
  <c r="L46" i="5"/>
  <c r="N45" i="5"/>
  <c r="M45" i="5"/>
  <c r="L45" i="5"/>
  <c r="N44" i="5"/>
  <c r="M44" i="5"/>
  <c r="L44" i="5"/>
  <c r="M40" i="5"/>
  <c r="L40" i="5"/>
  <c r="J40" i="5"/>
  <c r="N40" i="5" s="1"/>
  <c r="N39" i="5"/>
  <c r="M39" i="5"/>
  <c r="L39" i="5"/>
  <c r="N38" i="5"/>
  <c r="M38" i="5"/>
  <c r="L38" i="5"/>
  <c r="N37" i="5"/>
  <c r="M37" i="5"/>
  <c r="L37" i="5"/>
  <c r="N36" i="5"/>
  <c r="M36" i="5"/>
  <c r="L36" i="5"/>
  <c r="N35" i="5"/>
  <c r="M35" i="5"/>
  <c r="L35" i="5"/>
  <c r="N34" i="5"/>
  <c r="M34" i="5"/>
  <c r="L34" i="5"/>
  <c r="N30" i="5"/>
  <c r="M30" i="5"/>
  <c r="L30" i="5"/>
  <c r="N29" i="5"/>
  <c r="M29" i="5"/>
  <c r="L29" i="5"/>
  <c r="N28" i="5"/>
  <c r="M28" i="5"/>
  <c r="L28" i="5"/>
  <c r="N27" i="5"/>
  <c r="M27" i="5"/>
  <c r="L27" i="5"/>
  <c r="N26" i="5"/>
  <c r="M26" i="5"/>
  <c r="L26" i="5"/>
  <c r="J22" i="5"/>
  <c r="H22" i="5"/>
  <c r="F22" i="5"/>
  <c r="E22" i="5"/>
  <c r="F50" i="5" s="1"/>
  <c r="N21" i="5"/>
  <c r="M21" i="5"/>
  <c r="L21" i="5"/>
  <c r="N20" i="5"/>
  <c r="M20" i="5"/>
  <c r="L20" i="5"/>
  <c r="N19" i="5"/>
  <c r="M19" i="5"/>
  <c r="L19" i="5"/>
  <c r="N18" i="5"/>
  <c r="M18" i="5"/>
  <c r="L18" i="5"/>
  <c r="N48" i="4"/>
  <c r="M48" i="4"/>
  <c r="L48" i="4"/>
  <c r="N47" i="4"/>
  <c r="M47" i="4"/>
  <c r="L47" i="4"/>
  <c r="N46" i="4"/>
  <c r="M46" i="4"/>
  <c r="L46" i="4"/>
  <c r="N45" i="4"/>
  <c r="M45" i="4"/>
  <c r="L45" i="4"/>
  <c r="N44" i="4"/>
  <c r="M44" i="4"/>
  <c r="L44" i="4"/>
  <c r="M40" i="4"/>
  <c r="L40" i="4"/>
  <c r="J40" i="4"/>
  <c r="N40" i="4" s="1"/>
  <c r="N39" i="4"/>
  <c r="M39" i="4"/>
  <c r="L39" i="4"/>
  <c r="N38" i="4"/>
  <c r="M38" i="4"/>
  <c r="L38" i="4"/>
  <c r="N37" i="4"/>
  <c r="M37" i="4"/>
  <c r="L37" i="4"/>
  <c r="N36" i="4"/>
  <c r="M36" i="4"/>
  <c r="L36" i="4"/>
  <c r="N35" i="4"/>
  <c r="M35" i="4"/>
  <c r="L35" i="4"/>
  <c r="N34" i="4"/>
  <c r="M34" i="4"/>
  <c r="L34" i="4"/>
  <c r="N30" i="4"/>
  <c r="M30" i="4"/>
  <c r="L30" i="4"/>
  <c r="N29" i="4"/>
  <c r="M29" i="4"/>
  <c r="L29" i="4"/>
  <c r="N28" i="4"/>
  <c r="M28" i="4"/>
  <c r="L28" i="4"/>
  <c r="N27" i="4"/>
  <c r="M27" i="4"/>
  <c r="L27" i="4"/>
  <c r="N26" i="4"/>
  <c r="M26" i="4"/>
  <c r="L26" i="4"/>
  <c r="J22" i="4"/>
  <c r="H22" i="4"/>
  <c r="F22" i="4"/>
  <c r="E22" i="4"/>
  <c r="F50" i="4" s="1"/>
  <c r="N21" i="4"/>
  <c r="M21" i="4"/>
  <c r="L21" i="4"/>
  <c r="N20" i="4"/>
  <c r="M20" i="4"/>
  <c r="L20" i="4"/>
  <c r="N19" i="4"/>
  <c r="M19" i="4"/>
  <c r="L19" i="4"/>
  <c r="N18" i="4"/>
  <c r="M18" i="4"/>
  <c r="L18" i="4"/>
  <c r="N19" i="1"/>
  <c r="N20" i="1"/>
  <c r="N21" i="1"/>
  <c r="N18" i="1"/>
  <c r="M19" i="1"/>
  <c r="M20" i="1"/>
  <c r="M21" i="1"/>
  <c r="M18" i="1"/>
  <c r="L19" i="1"/>
  <c r="L20" i="1"/>
  <c r="L21" i="1"/>
  <c r="L18" i="1"/>
  <c r="N26" i="1"/>
  <c r="N27" i="1"/>
  <c r="N28" i="1"/>
  <c r="N29" i="1"/>
  <c r="N30" i="1"/>
  <c r="N34" i="1"/>
  <c r="N35" i="1"/>
  <c r="N36" i="1"/>
  <c r="N37" i="1"/>
  <c r="N38" i="1"/>
  <c r="N39" i="1"/>
  <c r="J40" i="1"/>
  <c r="N40" i="1" s="1"/>
  <c r="N44" i="1"/>
  <c r="N45" i="1"/>
  <c r="N46" i="1"/>
  <c r="N47" i="1"/>
  <c r="N48" i="1"/>
  <c r="L46" i="1"/>
  <c r="L45" i="1"/>
  <c r="M45" i="1"/>
  <c r="M46" i="1"/>
  <c r="L47" i="1"/>
  <c r="M47" i="1"/>
  <c r="L48" i="1"/>
  <c r="M48" i="1"/>
  <c r="M44" i="1"/>
  <c r="L44" i="1"/>
  <c r="L35" i="1"/>
  <c r="M35" i="1"/>
  <c r="L36" i="1"/>
  <c r="M36" i="1"/>
  <c r="L37" i="1"/>
  <c r="M37" i="1"/>
  <c r="L38" i="1"/>
  <c r="M38" i="1"/>
  <c r="L39" i="1"/>
  <c r="M39" i="1"/>
  <c r="L40" i="1"/>
  <c r="M40" i="1"/>
  <c r="M34" i="1"/>
  <c r="L34" i="1"/>
  <c r="L26" i="1"/>
  <c r="L27" i="1"/>
  <c r="M27" i="1"/>
  <c r="L28" i="1"/>
  <c r="M28" i="1"/>
  <c r="L29" i="1"/>
  <c r="M29" i="1"/>
  <c r="L30" i="1"/>
  <c r="M30" i="1"/>
  <c r="F22" i="1"/>
  <c r="J22" i="1"/>
  <c r="E22" i="1"/>
  <c r="H22" i="1"/>
  <c r="M26" i="1"/>
  <c r="M22" i="5" l="1"/>
  <c r="M50" i="5" s="1"/>
  <c r="N22" i="5"/>
  <c r="L22" i="5"/>
  <c r="M22" i="1"/>
  <c r="M50" i="1" s="1"/>
  <c r="N22" i="1"/>
  <c r="N50" i="1" s="1"/>
  <c r="L22" i="4"/>
  <c r="L50" i="4" s="1"/>
  <c r="L22" i="1"/>
  <c r="L50" i="1" s="1"/>
  <c r="M22" i="4"/>
  <c r="M50" i="4" s="1"/>
  <c r="N22" i="4"/>
  <c r="N50" i="4" s="1"/>
  <c r="F50" i="1"/>
  <c r="N50" i="5"/>
  <c r="L50" i="5"/>
  <c r="M52" i="1" l="1"/>
  <c r="N52" i="1"/>
  <c r="N56" i="1" s="1"/>
  <c r="L52" i="1"/>
  <c r="L54" i="1" l="1"/>
</calcChain>
</file>

<file path=xl/sharedStrings.xml><?xml version="1.0" encoding="utf-8"?>
<sst xmlns="http://schemas.openxmlformats.org/spreadsheetml/2006/main" count="202" uniqueCount="73">
  <si>
    <t>MILEAGE REQUESTED</t>
  </si>
  <si>
    <t>TOTALS</t>
  </si>
  <si>
    <t>Per Diem</t>
  </si>
  <si>
    <t>Payment Type</t>
  </si>
  <si>
    <t>Lodging Transaction</t>
  </si>
  <si>
    <t>Transport Transaction</t>
  </si>
  <si>
    <t>Other Transaction</t>
  </si>
  <si>
    <t>Other</t>
  </si>
  <si>
    <t>Airfare</t>
  </si>
  <si>
    <t>Bus</t>
  </si>
  <si>
    <t>Cab/Shuttle/Taxi</t>
  </si>
  <si>
    <t>In-State Hotel</t>
  </si>
  <si>
    <t>Out-of-State Hotel</t>
  </si>
  <si>
    <t>Rental Car</t>
  </si>
  <si>
    <t>Baggage Fees</t>
  </si>
  <si>
    <t>Parking</t>
  </si>
  <si>
    <t>Fuel</t>
  </si>
  <si>
    <t>x</t>
  </si>
  <si>
    <t>Cash/Personal Card</t>
  </si>
  <si>
    <t>Signature of Traveler</t>
  </si>
  <si>
    <t>Miles</t>
  </si>
  <si>
    <t>DIRECT BILL TO
VENDOR</t>
  </si>
  <si>
    <t>LODGING</t>
  </si>
  <si>
    <t>TRANSPORTATION</t>
  </si>
  <si>
    <t>OTHER</t>
  </si>
  <si>
    <r>
      <rPr>
        <b/>
        <i/>
        <sz val="11"/>
        <rFont val="Calibri"/>
        <family val="2"/>
        <scheme val="minor"/>
      </rPr>
      <t>Non-Overnight Meals are TAXABLE and will be reimbursed through your Payroll Check.</t>
    </r>
  </si>
  <si>
    <t>CLEMSON UNIVERSITY ATHLETIC DEPARTMENT</t>
  </si>
  <si>
    <t>TRAVEL VOUCHER</t>
  </si>
  <si>
    <t>Department Number</t>
  </si>
  <si>
    <t>Voucher Number</t>
  </si>
  <si>
    <t>Entered On</t>
  </si>
  <si>
    <t>Date Prepared:</t>
  </si>
  <si>
    <t>Traveler:</t>
  </si>
  <si>
    <t>Amounts</t>
  </si>
  <si>
    <t>Employee/Student ID Number:</t>
  </si>
  <si>
    <t>Sport/Dept:</t>
  </si>
  <si>
    <t>I certify that the expenses listed herein were incurred and paid in the performance of my official duties and that this claim is true and correct in every material matter and that the expenses conform with the requirements of the State laws, rules and regulations.</t>
  </si>
  <si>
    <t>Approved</t>
  </si>
  <si>
    <t>Transaction Type</t>
  </si>
  <si>
    <t>Description/Details</t>
  </si>
  <si>
    <t>Cost</t>
  </si>
  <si>
    <t>Account Number(s) to be charged</t>
  </si>
  <si>
    <t>Account Numbers:</t>
  </si>
  <si>
    <t>MEALS AND PER DIEM</t>
  </si>
  <si>
    <t>Date(s)</t>
  </si>
  <si>
    <t>EXPENSES - ALL RECEIPTS MUST BE ATTACHED</t>
  </si>
  <si>
    <t xml:space="preserve">TOTAL   </t>
  </si>
  <si>
    <t xml:space="preserve">Total Trip Cost </t>
  </si>
  <si>
    <t>CASH ADVANCE/ PERSONAL REIMB.</t>
  </si>
  <si>
    <t>Team Per Diem Card</t>
  </si>
  <si>
    <t>Entry/Reg. Fees</t>
  </si>
  <si>
    <t>P-Card</t>
  </si>
  <si>
    <t>Direct Bill</t>
  </si>
  <si>
    <t>Advance Amount</t>
  </si>
  <si>
    <t>Departure</t>
  </si>
  <si>
    <t xml:space="preserve">Reviewed by Business Office: </t>
  </si>
  <si>
    <t>Date</t>
  </si>
  <si>
    <t>Time</t>
  </si>
  <si>
    <t>Return</t>
  </si>
  <si>
    <t>Non-Overnight Per Diem</t>
  </si>
  <si>
    <t>Hotel Name &amp; Location</t>
  </si>
  <si>
    <t>Trip Destination(s):</t>
  </si>
  <si>
    <t>Amount due to Traveler/(Travel Account)</t>
  </si>
  <si>
    <t>Duties Performed</t>
  </si>
  <si>
    <t>Head Coach / Supervisor</t>
  </si>
  <si>
    <t>Meals/
Snacks</t>
  </si>
  <si>
    <t>Reviewed by Compliance
(Sports only):</t>
  </si>
  <si>
    <t>P-CARD
CHARGES</t>
  </si>
  <si>
    <t>Sport Supervisor / Assoc. Athletic Director / Athletic Director (Sports Only)</t>
  </si>
  <si>
    <t>Page Totals</t>
  </si>
  <si>
    <t>Trip Totals</t>
  </si>
  <si>
    <t>Employee Number:</t>
  </si>
  <si>
    <t>Post Game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</si>
</sst>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409]h:mm\ AM/PM;@"/>
    <numFmt numFmtId="165" formatCode="m/d/yy;@"/>
    <numFmt numFmtId="166" formatCode="0.0"/>
    <numFmt numFmtId="167" formatCode="mm/dd/yy;@"/>
  </numFmts>
  <fonts count="26" x14ac:knownFonts="1">
    <font>
      <sz val="10"/>
      <color rgb="FF000000"/>
      <name val="Times New Roman"/>
      <charset val="204"/>
    </font>
    <font>
      <sz val="11"/>
      <color theme="1"/>
      <name val="Calibri"/>
      <family val="2"/>
      <scheme val="minor"/>
    </font>
    <font>
      <sz val="11"/>
      <color theme="1"/>
      <name val="Calibri"/>
      <family val="2"/>
      <scheme val="minor"/>
    </font>
    <font>
      <sz val="10"/>
      <color rgb="FF000000"/>
      <name val="Times New Roman"/>
      <family val="1"/>
    </font>
    <font>
      <sz val="10"/>
      <color rgb="FF000000"/>
      <name val="Calibri"/>
      <family val="2"/>
      <scheme val="minor"/>
    </font>
    <font>
      <b/>
      <sz val="10"/>
      <color rgb="FF000000"/>
      <name val="Calibri"/>
      <family val="2"/>
      <scheme val="minor"/>
    </font>
    <font>
      <b/>
      <sz val="10"/>
      <name val="Calibri"/>
      <family val="2"/>
      <scheme val="minor"/>
    </font>
    <font>
      <b/>
      <i/>
      <sz val="11"/>
      <name val="Calibri"/>
      <family val="2"/>
      <scheme val="minor"/>
    </font>
    <font>
      <b/>
      <sz val="11"/>
      <color rgb="FF000000"/>
      <name val="Calibri"/>
      <family val="2"/>
      <scheme val="minor"/>
    </font>
    <font>
      <b/>
      <sz val="11"/>
      <name val="Calibri"/>
      <family val="2"/>
      <scheme val="minor"/>
    </font>
    <font>
      <sz val="11"/>
      <color rgb="FF000000"/>
      <name val="Calibri"/>
      <family val="2"/>
      <scheme val="minor"/>
    </font>
    <font>
      <sz val="11"/>
      <name val="Calibri"/>
      <family val="2"/>
      <scheme val="minor"/>
    </font>
    <font>
      <b/>
      <sz val="14"/>
      <name val="Calibri"/>
      <family val="2"/>
      <scheme val="minor"/>
    </font>
    <font>
      <b/>
      <sz val="12"/>
      <name val="Calibri"/>
      <family val="2"/>
      <scheme val="minor"/>
    </font>
    <font>
      <b/>
      <sz val="18"/>
      <name val="Calibri"/>
      <family val="2"/>
      <scheme val="minor"/>
    </font>
    <font>
      <b/>
      <sz val="14"/>
      <color rgb="FF000000"/>
      <name val="Calibri"/>
      <family val="2"/>
      <scheme val="minor"/>
    </font>
    <font>
      <b/>
      <sz val="12"/>
      <color theme="0"/>
      <name val="Calibri"/>
      <family val="2"/>
      <scheme val="minor"/>
    </font>
    <font>
      <sz val="12"/>
      <color rgb="FF000000"/>
      <name val="Calibri"/>
      <family val="2"/>
      <scheme val="minor"/>
    </font>
    <font>
      <b/>
      <sz val="13"/>
      <name val="Calibri"/>
      <family val="2"/>
      <scheme val="minor"/>
    </font>
    <font>
      <b/>
      <sz val="12"/>
      <color theme="1"/>
      <name val="Book Antiqua"/>
      <family val="1"/>
    </font>
    <font>
      <sz val="12"/>
      <color theme="3" tint="-0.249977111117893"/>
      <name val="Book Antiqua"/>
      <family val="1"/>
    </font>
    <font>
      <sz val="12"/>
      <color theme="1"/>
      <name val="Book Antiqua"/>
      <family val="1"/>
    </font>
    <font>
      <sz val="12"/>
      <name val="Calibri"/>
      <family val="2"/>
      <scheme val="minor"/>
    </font>
    <font>
      <b/>
      <sz val="12"/>
      <color rgb="FF000000"/>
      <name val="Calibri"/>
      <family val="2"/>
      <scheme val="minor"/>
    </font>
    <font>
      <b/>
      <sz val="16"/>
      <name val="Calibri"/>
      <family val="2"/>
      <scheme val="minor"/>
    </font>
    <font>
      <b/>
      <sz val="16"/>
      <color rgb="FF000000"/>
      <name val="Calibri"/>
      <family val="2"/>
      <scheme val="minor"/>
    </font>
  </fonts>
  <fills count="6">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s>
  <borders count="5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top/>
      <bottom style="thin">
        <color rgb="FF000000"/>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style="thin">
        <color rgb="FF000000"/>
      </bottom>
      <diagonal/>
    </border>
    <border>
      <left style="medium">
        <color auto="1"/>
      </left>
      <right style="thin">
        <color rgb="FF000000"/>
      </right>
      <top style="medium">
        <color auto="1"/>
      </top>
      <bottom style="medium">
        <color auto="1"/>
      </bottom>
      <diagonal/>
    </border>
    <border>
      <left/>
      <right style="thin">
        <color rgb="FF000000"/>
      </right>
      <top style="medium">
        <color auto="1"/>
      </top>
      <bottom style="medium">
        <color auto="1"/>
      </bottom>
      <diagonal/>
    </border>
    <border>
      <left style="thin">
        <color rgb="FF000000"/>
      </left>
      <right/>
      <top style="medium">
        <color auto="1"/>
      </top>
      <bottom style="medium">
        <color auto="1"/>
      </bottom>
      <diagonal/>
    </border>
    <border>
      <left/>
      <right/>
      <top style="thin">
        <color auto="1"/>
      </top>
      <bottom/>
      <diagonal/>
    </border>
    <border>
      <left style="thin">
        <color auto="1"/>
      </left>
      <right/>
      <top style="thin">
        <color auto="1"/>
      </top>
      <bottom style="thin">
        <color rgb="FF000000"/>
      </bottom>
      <diagonal/>
    </border>
    <border>
      <left/>
      <right style="thin">
        <color auto="1"/>
      </right>
      <top style="thin">
        <color auto="1"/>
      </top>
      <bottom style="thin">
        <color rgb="FF000000"/>
      </bottom>
      <diagonal/>
    </border>
    <border>
      <left style="thin">
        <color auto="1"/>
      </left>
      <right/>
      <top style="thin">
        <color rgb="FF000000"/>
      </top>
      <bottom style="thin">
        <color rgb="FF000000"/>
      </bottom>
      <diagonal/>
    </border>
    <border>
      <left/>
      <right style="thin">
        <color auto="1"/>
      </right>
      <top style="thin">
        <color rgb="FF000000"/>
      </top>
      <bottom style="thin">
        <color rgb="FF000000"/>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medium">
        <color auto="1"/>
      </top>
      <bottom style="thin">
        <color auto="1"/>
      </bottom>
      <diagonal/>
    </border>
    <border>
      <left/>
      <right style="medium">
        <color auto="1"/>
      </right>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right style="thin">
        <color rgb="FF000000"/>
      </right>
      <top/>
      <bottom style="thin">
        <color rgb="FF000000"/>
      </bottom>
      <diagonal/>
    </border>
    <border>
      <left style="medium">
        <color auto="1"/>
      </left>
      <right/>
      <top/>
      <bottom style="thin">
        <color rgb="FF000000"/>
      </bottom>
      <diagonal/>
    </border>
    <border>
      <left/>
      <right style="medium">
        <color auto="1"/>
      </right>
      <top/>
      <bottom style="thin">
        <color rgb="FF000000"/>
      </bottom>
      <diagonal/>
    </border>
    <border>
      <left style="medium">
        <color auto="1"/>
      </left>
      <right style="thin">
        <color rgb="FF000000"/>
      </right>
      <top style="thin">
        <color rgb="FF000000"/>
      </top>
      <bottom style="thin">
        <color rgb="FF000000"/>
      </bottom>
      <diagonal/>
    </border>
    <border>
      <left style="thin">
        <color rgb="FF000000"/>
      </left>
      <right style="medium">
        <color auto="1"/>
      </right>
      <top style="thin">
        <color rgb="FF000000"/>
      </top>
      <bottom style="thin">
        <color rgb="FF000000"/>
      </bottom>
      <diagonal/>
    </border>
    <border>
      <left style="medium">
        <color auto="1"/>
      </left>
      <right style="thin">
        <color rgb="FF000000"/>
      </right>
      <top style="thin">
        <color rgb="FF000000"/>
      </top>
      <bottom style="medium">
        <color auto="1"/>
      </bottom>
      <diagonal/>
    </border>
    <border>
      <left style="thin">
        <color rgb="FF000000"/>
      </left>
      <right/>
      <top style="thin">
        <color rgb="FF000000"/>
      </top>
      <bottom style="medium">
        <color auto="1"/>
      </bottom>
      <diagonal/>
    </border>
    <border>
      <left style="thin">
        <color rgb="FF000000"/>
      </left>
      <right style="medium">
        <color auto="1"/>
      </right>
      <top style="thin">
        <color rgb="FF000000"/>
      </top>
      <bottom style="medium">
        <color auto="1"/>
      </bottom>
      <diagonal/>
    </border>
    <border>
      <left style="medium">
        <color auto="1"/>
      </left>
      <right style="thin">
        <color rgb="FF000000"/>
      </right>
      <top style="medium">
        <color auto="1"/>
      </top>
      <bottom style="thin">
        <color rgb="FF000000"/>
      </bottom>
      <diagonal/>
    </border>
    <border>
      <left style="thin">
        <color rgb="FF000000"/>
      </left>
      <right/>
      <top style="medium">
        <color auto="1"/>
      </top>
      <bottom style="thin">
        <color rgb="FF000000"/>
      </bottom>
      <diagonal/>
    </border>
    <border>
      <left style="thin">
        <color rgb="FF000000"/>
      </left>
      <right style="medium">
        <color auto="1"/>
      </right>
      <top style="medium">
        <color auto="1"/>
      </top>
      <bottom style="thin">
        <color rgb="FF000000"/>
      </bottom>
      <diagonal/>
    </border>
  </borders>
  <cellStyleXfs count="3">
    <xf numFmtId="0" fontId="0" fillId="0" borderId="0"/>
    <xf numFmtId="0" fontId="2" fillId="0" borderId="0"/>
    <xf numFmtId="0" fontId="1" fillId="0" borderId="0"/>
  </cellStyleXfs>
  <cellXfs count="227">
    <xf numFmtId="0" fontId="0" fillId="0" borderId="0" xfId="0" applyFill="1" applyBorder="1" applyAlignment="1">
      <alignment horizontal="left" vertical="top"/>
    </xf>
    <xf numFmtId="0" fontId="3" fillId="0" borderId="0" xfId="0" applyFont="1" applyFill="1" applyBorder="1" applyAlignment="1">
      <alignment horizontal="left" vertical="top"/>
    </xf>
    <xf numFmtId="0" fontId="3" fillId="0" borderId="20" xfId="0" applyFont="1" applyFill="1" applyBorder="1" applyAlignment="1">
      <alignment horizontal="left" vertical="top"/>
    </xf>
    <xf numFmtId="0" fontId="4" fillId="0" borderId="0" xfId="0" applyFont="1" applyFill="1" applyBorder="1" applyAlignment="1" applyProtection="1">
      <alignment horizontal="left" vertical="center"/>
      <protection locked="0"/>
    </xf>
    <xf numFmtId="0" fontId="12" fillId="0" borderId="0" xfId="0" applyFont="1" applyFill="1" applyBorder="1" applyAlignment="1" applyProtection="1">
      <alignment vertical="center"/>
      <protection locked="0"/>
    </xf>
    <xf numFmtId="0" fontId="4" fillId="0" borderId="19" xfId="0" applyFont="1" applyFill="1" applyBorder="1" applyAlignment="1" applyProtection="1">
      <alignment horizontal="left" vertical="center"/>
      <protection locked="0"/>
    </xf>
    <xf numFmtId="0" fontId="6" fillId="0" borderId="19" xfId="0" applyFont="1" applyFill="1" applyBorder="1" applyAlignment="1" applyProtection="1">
      <alignment vertical="center" wrapText="1"/>
      <protection locked="0"/>
    </xf>
    <xf numFmtId="0" fontId="6" fillId="0" borderId="22" xfId="0" applyFont="1" applyFill="1" applyBorder="1" applyAlignment="1" applyProtection="1">
      <alignment vertical="center" wrapText="1"/>
      <protection locked="0"/>
    </xf>
    <xf numFmtId="0" fontId="16" fillId="2" borderId="12" xfId="0" applyFont="1" applyFill="1" applyBorder="1" applyAlignment="1" applyProtection="1">
      <alignment horizontal="center" vertical="center" wrapText="1"/>
      <protection locked="0"/>
    </xf>
    <xf numFmtId="0" fontId="16" fillId="2" borderId="9"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right" vertical="center" wrapText="1"/>
      <protection locked="0"/>
    </xf>
    <xf numFmtId="0" fontId="4" fillId="0" borderId="19"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vertical="center"/>
      <protection locked="0"/>
    </xf>
    <xf numFmtId="165" fontId="10" fillId="0" borderId="19" xfId="0" applyNumberFormat="1" applyFont="1" applyFill="1" applyBorder="1" applyAlignment="1" applyProtection="1">
      <alignment horizontal="center" vertical="center" wrapText="1"/>
      <protection locked="0"/>
    </xf>
    <xf numFmtId="164" fontId="10" fillId="0" borderId="19" xfId="0" applyNumberFormat="1" applyFont="1" applyFill="1" applyBorder="1" applyAlignment="1" applyProtection="1">
      <alignment horizontal="center" vertical="center" wrapText="1"/>
      <protection locked="0"/>
    </xf>
    <xf numFmtId="0" fontId="9" fillId="0" borderId="8"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2" fontId="8" fillId="0" borderId="0" xfId="0"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vertical="center"/>
      <protection locked="0"/>
    </xf>
    <xf numFmtId="0" fontId="9" fillId="0" borderId="0" xfId="0" applyFont="1" applyFill="1" applyBorder="1" applyAlignment="1" applyProtection="1">
      <alignment horizontal="right" vertical="center"/>
      <protection locked="0"/>
    </xf>
    <xf numFmtId="0" fontId="10" fillId="0" borderId="0" xfId="0" applyFont="1" applyFill="1" applyBorder="1" applyAlignment="1" applyProtection="1">
      <alignment vertical="center" wrapText="1"/>
      <protection locked="0"/>
    </xf>
    <xf numFmtId="0" fontId="10" fillId="0" borderId="0" xfId="0" applyFont="1" applyFill="1" applyBorder="1" applyAlignment="1" applyProtection="1">
      <alignment horizontal="left" vertical="top"/>
      <protection locked="0"/>
    </xf>
    <xf numFmtId="44" fontId="8" fillId="0" borderId="0" xfId="0" applyNumberFormat="1" applyFont="1" applyFill="1" applyBorder="1" applyAlignment="1" applyProtection="1">
      <alignment horizontal="center" vertical="center" wrapText="1"/>
      <protection locked="0"/>
    </xf>
    <xf numFmtId="0" fontId="10" fillId="0" borderId="19" xfId="0" applyFont="1" applyFill="1" applyBorder="1" applyAlignment="1" applyProtection="1">
      <alignment horizontal="left"/>
      <protection locked="0"/>
    </xf>
    <xf numFmtId="0" fontId="10" fillId="0" borderId="19" xfId="0" applyFont="1" applyFill="1" applyBorder="1" applyAlignment="1" applyProtection="1">
      <alignment horizontal="left" vertical="top"/>
      <protection locked="0"/>
    </xf>
    <xf numFmtId="0" fontId="10" fillId="0" borderId="22" xfId="0" applyFont="1" applyFill="1" applyBorder="1" applyAlignment="1" applyProtection="1">
      <alignment horizontal="left" vertical="top"/>
      <protection locked="0"/>
    </xf>
    <xf numFmtId="0" fontId="11" fillId="0" borderId="0" xfId="0" applyFont="1" applyFill="1" applyBorder="1" applyAlignment="1" applyProtection="1">
      <alignment horizontal="right"/>
      <protection locked="0"/>
    </xf>
    <xf numFmtId="0" fontId="10" fillId="0" borderId="17" xfId="0" applyFont="1" applyFill="1" applyBorder="1" applyAlignment="1" applyProtection="1">
      <alignment horizontal="right"/>
      <protection locked="0"/>
    </xf>
    <xf numFmtId="0" fontId="5" fillId="0" borderId="0" xfId="0" applyFont="1" applyFill="1" applyBorder="1" applyAlignment="1" applyProtection="1">
      <alignment vertical="top" wrapText="1"/>
      <protection locked="0"/>
    </xf>
    <xf numFmtId="0" fontId="10" fillId="0" borderId="0" xfId="0" applyFont="1" applyFill="1" applyBorder="1" applyAlignment="1" applyProtection="1">
      <alignment horizontal="right"/>
      <protection locked="0"/>
    </xf>
    <xf numFmtId="0" fontId="11" fillId="0" borderId="0" xfId="0" applyFont="1" applyFill="1" applyBorder="1" applyAlignment="1" applyProtection="1">
      <alignment horizontal="center" vertical="top"/>
      <protection locked="0"/>
    </xf>
    <xf numFmtId="0" fontId="10" fillId="0" borderId="0" xfId="0" applyFont="1" applyFill="1" applyBorder="1" applyAlignment="1" applyProtection="1">
      <alignment horizontal="left"/>
      <protection locked="0"/>
    </xf>
    <xf numFmtId="0" fontId="0" fillId="0" borderId="0" xfId="0" applyFill="1" applyBorder="1" applyAlignment="1" applyProtection="1">
      <alignment horizontal="left" vertical="top"/>
      <protection locked="0"/>
    </xf>
    <xf numFmtId="0" fontId="11" fillId="0" borderId="2" xfId="0" applyFont="1" applyFill="1" applyBorder="1" applyAlignment="1" applyProtection="1">
      <alignment horizontal="center" vertical="center" wrapText="1"/>
    </xf>
    <xf numFmtId="165" fontId="17" fillId="0" borderId="1" xfId="0" applyNumberFormat="1" applyFont="1" applyFill="1" applyBorder="1" applyAlignment="1" applyProtection="1">
      <alignment horizontal="center" vertical="center" wrapText="1"/>
      <protection locked="0"/>
    </xf>
    <xf numFmtId="164" fontId="17" fillId="0" borderId="4" xfId="0" applyNumberFormat="1" applyFont="1" applyFill="1" applyBorder="1" applyAlignment="1" applyProtection="1">
      <alignment horizontal="center" vertical="center" wrapText="1"/>
      <protection locked="0"/>
    </xf>
    <xf numFmtId="44" fontId="17" fillId="0" borderId="4" xfId="0" applyNumberFormat="1" applyFont="1" applyFill="1" applyBorder="1" applyAlignment="1" applyProtection="1">
      <alignment horizontal="left" vertical="center" wrapText="1"/>
      <protection locked="0"/>
    </xf>
    <xf numFmtId="0" fontId="22" fillId="0" borderId="2" xfId="0" applyFont="1" applyFill="1" applyBorder="1" applyAlignment="1" applyProtection="1">
      <alignment horizontal="center" vertical="center" wrapText="1"/>
      <protection locked="0"/>
    </xf>
    <xf numFmtId="44" fontId="17" fillId="0" borderId="5" xfId="0" applyNumberFormat="1" applyFont="1" applyFill="1" applyBorder="1" applyAlignment="1" applyProtection="1">
      <alignment horizontal="left" vertical="center" wrapText="1"/>
      <protection locked="0"/>
    </xf>
    <xf numFmtId="0" fontId="22" fillId="0" borderId="7" xfId="0" applyFont="1" applyFill="1" applyBorder="1" applyAlignment="1" applyProtection="1">
      <alignment horizontal="center" vertical="center" wrapText="1"/>
      <protection locked="0"/>
    </xf>
    <xf numFmtId="0" fontId="13" fillId="0" borderId="21" xfId="0" applyFont="1" applyFill="1" applyBorder="1" applyAlignment="1" applyProtection="1">
      <alignment vertical="center" wrapText="1"/>
      <protection hidden="1"/>
    </xf>
    <xf numFmtId="0" fontId="17" fillId="0" borderId="19" xfId="0" applyFont="1" applyFill="1" applyBorder="1" applyAlignment="1" applyProtection="1">
      <alignment vertical="center" wrapText="1"/>
      <protection hidden="1"/>
    </xf>
    <xf numFmtId="0" fontId="17" fillId="0" borderId="22" xfId="0" applyFont="1" applyFill="1" applyBorder="1" applyAlignment="1" applyProtection="1">
      <alignment vertical="center" wrapText="1"/>
      <protection hidden="1"/>
    </xf>
    <xf numFmtId="0" fontId="13" fillId="0" borderId="14" xfId="0" applyFont="1" applyFill="1" applyBorder="1" applyAlignment="1" applyProtection="1">
      <alignment vertical="center" wrapText="1"/>
      <protection hidden="1"/>
    </xf>
    <xf numFmtId="0" fontId="17" fillId="0" borderId="0" xfId="0" applyFont="1" applyFill="1" applyBorder="1" applyAlignment="1" applyProtection="1">
      <alignment vertical="center" wrapText="1"/>
      <protection hidden="1"/>
    </xf>
    <xf numFmtId="0" fontId="17" fillId="0" borderId="15" xfId="0" applyFont="1" applyFill="1" applyBorder="1" applyAlignment="1" applyProtection="1">
      <alignment vertical="center" wrapText="1"/>
      <protection hidden="1"/>
    </xf>
    <xf numFmtId="0" fontId="13" fillId="0" borderId="16" xfId="0" applyFont="1" applyFill="1" applyBorder="1" applyAlignment="1" applyProtection="1">
      <alignment vertical="center" wrapText="1"/>
      <protection hidden="1"/>
    </xf>
    <xf numFmtId="0" fontId="17" fillId="0" borderId="17" xfId="0" applyFont="1" applyFill="1" applyBorder="1" applyAlignment="1" applyProtection="1">
      <alignment vertical="center" wrapText="1"/>
      <protection hidden="1"/>
    </xf>
    <xf numFmtId="0" fontId="17" fillId="0" borderId="18" xfId="0" applyFont="1" applyFill="1" applyBorder="1" applyAlignment="1" applyProtection="1">
      <alignment vertical="center" wrapText="1"/>
      <protection hidden="1"/>
    </xf>
    <xf numFmtId="0" fontId="13" fillId="0" borderId="12" xfId="0" applyFont="1" applyFill="1" applyBorder="1" applyAlignment="1" applyProtection="1">
      <alignment vertical="center" wrapText="1"/>
      <protection hidden="1"/>
    </xf>
    <xf numFmtId="44" fontId="17" fillId="0" borderId="41" xfId="0" applyNumberFormat="1" applyFont="1" applyFill="1" applyBorder="1" applyAlignment="1" applyProtection="1">
      <alignment horizontal="left" vertical="center" wrapText="1"/>
      <protection hidden="1"/>
    </xf>
    <xf numFmtId="0" fontId="17" fillId="0" borderId="12" xfId="0" applyFont="1" applyFill="1" applyBorder="1" applyAlignment="1" applyProtection="1">
      <alignment horizontal="center" vertical="center" wrapText="1"/>
      <protection hidden="1"/>
    </xf>
    <xf numFmtId="44" fontId="17" fillId="0" borderId="4" xfId="0" applyNumberFormat="1" applyFont="1" applyFill="1" applyBorder="1" applyAlignment="1" applyProtection="1">
      <alignment horizontal="left" vertical="center" wrapText="1"/>
      <protection locked="0"/>
    </xf>
    <xf numFmtId="44" fontId="17" fillId="0" borderId="5" xfId="0" applyNumberFormat="1" applyFont="1" applyFill="1" applyBorder="1" applyAlignment="1" applyProtection="1">
      <alignment horizontal="left" vertical="center" wrapText="1"/>
      <protection locked="0"/>
    </xf>
    <xf numFmtId="0" fontId="9" fillId="0" borderId="8"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protection hidden="1"/>
    </xf>
    <xf numFmtId="0" fontId="8" fillId="4" borderId="15" xfId="0" applyFont="1" applyFill="1" applyBorder="1" applyAlignment="1" applyProtection="1">
      <alignment horizontal="center" vertical="center"/>
      <protection hidden="1"/>
    </xf>
    <xf numFmtId="44" fontId="17" fillId="0" borderId="4" xfId="0" applyNumberFormat="1" applyFont="1" applyFill="1" applyBorder="1" applyAlignment="1" applyProtection="1">
      <alignment horizontal="left" vertical="center" wrapText="1"/>
      <protection locked="0"/>
    </xf>
    <xf numFmtId="0" fontId="17" fillId="0" borderId="12" xfId="0" applyFont="1" applyFill="1" applyBorder="1" applyAlignment="1" applyProtection="1">
      <alignment horizontal="center" vertical="center" wrapText="1"/>
      <protection hidden="1"/>
    </xf>
    <xf numFmtId="0" fontId="19" fillId="0" borderId="35" xfId="2" applyFont="1" applyBorder="1" applyAlignment="1">
      <alignment horizontal="center" vertical="center" wrapText="1"/>
    </xf>
    <xf numFmtId="0" fontId="19" fillId="0" borderId="34" xfId="2" applyFont="1" applyBorder="1" applyAlignment="1">
      <alignment horizontal="center" vertical="center" wrapText="1"/>
    </xf>
    <xf numFmtId="0" fontId="1" fillId="0" borderId="0" xfId="2" applyAlignment="1">
      <alignment wrapText="1"/>
    </xf>
    <xf numFmtId="14" fontId="20" fillId="0" borderId="35" xfId="2" applyNumberFormat="1" applyFont="1" applyBorder="1" applyAlignment="1" applyProtection="1">
      <alignment wrapText="1"/>
      <protection locked="0"/>
    </xf>
    <xf numFmtId="0" fontId="20" fillId="0" borderId="34" xfId="2" applyFont="1" applyBorder="1" applyAlignment="1" applyProtection="1">
      <alignment wrapText="1"/>
      <protection locked="0"/>
    </xf>
    <xf numFmtId="0" fontId="21" fillId="0" borderId="34" xfId="2" applyFont="1" applyBorder="1" applyAlignment="1" applyProtection="1">
      <alignment wrapText="1"/>
      <protection locked="0"/>
    </xf>
    <xf numFmtId="43" fontId="8" fillId="5" borderId="24" xfId="0" applyNumberFormat="1" applyFont="1" applyFill="1" applyBorder="1" applyAlignment="1" applyProtection="1">
      <alignment horizontal="left" vertical="center" wrapText="1"/>
      <protection locked="0"/>
    </xf>
    <xf numFmtId="43" fontId="23" fillId="5" borderId="25" xfId="0" applyNumberFormat="1" applyFont="1" applyFill="1" applyBorder="1" applyAlignment="1" applyProtection="1">
      <alignment horizontal="left" vertical="center" wrapText="1"/>
      <protection hidden="1"/>
    </xf>
    <xf numFmtId="43" fontId="22" fillId="5" borderId="26" xfId="0" applyNumberFormat="1" applyFont="1" applyFill="1" applyBorder="1" applyAlignment="1" applyProtection="1">
      <alignment horizontal="left" vertical="center" wrapText="1"/>
      <protection hidden="1"/>
    </xf>
    <xf numFmtId="43" fontId="23" fillId="5" borderId="24" xfId="0" applyNumberFormat="1" applyFont="1" applyFill="1" applyBorder="1" applyAlignment="1" applyProtection="1">
      <alignment horizontal="left" vertical="center" wrapText="1"/>
      <protection hidden="1"/>
    </xf>
    <xf numFmtId="43" fontId="23" fillId="5" borderId="26" xfId="0" applyNumberFormat="1" applyFont="1" applyFill="1" applyBorder="1" applyAlignment="1" applyProtection="1">
      <alignment horizontal="left" vertical="center" wrapText="1"/>
      <protection hidden="1"/>
    </xf>
    <xf numFmtId="43" fontId="23" fillId="5" borderId="9" xfId="0" applyNumberFormat="1" applyFont="1" applyFill="1" applyBorder="1" applyAlignment="1" applyProtection="1">
      <alignment horizontal="left" vertical="center" wrapText="1"/>
      <protection hidden="1"/>
    </xf>
    <xf numFmtId="43" fontId="10" fillId="0" borderId="0" xfId="0" applyNumberFormat="1" applyFont="1" applyFill="1" applyBorder="1" applyAlignment="1" applyProtection="1">
      <alignment horizontal="left" vertical="center"/>
      <protection locked="0"/>
    </xf>
    <xf numFmtId="43" fontId="17" fillId="5" borderId="44" xfId="0" applyNumberFormat="1" applyFont="1" applyFill="1" applyBorder="1" applyAlignment="1" applyProtection="1">
      <alignment horizontal="left" vertical="center" wrapText="1"/>
      <protection hidden="1"/>
    </xf>
    <xf numFmtId="43" fontId="17" fillId="5" borderId="2" xfId="0" applyNumberFormat="1" applyFont="1" applyFill="1" applyBorder="1" applyAlignment="1" applyProtection="1">
      <alignment horizontal="left" vertical="center" wrapText="1"/>
      <protection hidden="1"/>
    </xf>
    <xf numFmtId="43" fontId="17" fillId="5" borderId="45" xfId="0" applyNumberFormat="1" applyFont="1" applyFill="1" applyBorder="1" applyAlignment="1" applyProtection="1">
      <alignment horizontal="left" vertical="center" wrapText="1"/>
      <protection hidden="1"/>
    </xf>
    <xf numFmtId="43" fontId="17" fillId="5" borderId="49" xfId="0" applyNumberFormat="1" applyFont="1" applyFill="1" applyBorder="1" applyAlignment="1" applyProtection="1">
      <alignment horizontal="left" vertical="center" wrapText="1"/>
      <protection hidden="1"/>
    </xf>
    <xf numFmtId="43" fontId="17" fillId="5" borderId="50" xfId="0" applyNumberFormat="1" applyFont="1" applyFill="1" applyBorder="1" applyAlignment="1" applyProtection="1">
      <alignment horizontal="left" vertical="center" wrapText="1"/>
      <protection hidden="1"/>
    </xf>
    <xf numFmtId="43" fontId="17" fillId="5" borderId="51" xfId="0" applyNumberFormat="1" applyFont="1" applyFill="1" applyBorder="1" applyAlignment="1" applyProtection="1">
      <alignment horizontal="left" vertical="center" wrapText="1"/>
      <protection hidden="1"/>
    </xf>
    <xf numFmtId="43" fontId="17" fillId="5" borderId="46" xfId="0" applyNumberFormat="1" applyFont="1" applyFill="1" applyBorder="1" applyAlignment="1" applyProtection="1">
      <alignment horizontal="left" vertical="center" wrapText="1"/>
      <protection hidden="1"/>
    </xf>
    <xf numFmtId="43" fontId="17" fillId="5" borderId="47" xfId="0" applyNumberFormat="1" applyFont="1" applyFill="1" applyBorder="1" applyAlignment="1" applyProtection="1">
      <alignment horizontal="left" vertical="center" wrapText="1"/>
      <protection hidden="1"/>
    </xf>
    <xf numFmtId="43" fontId="17" fillId="5" borderId="48" xfId="0" applyNumberFormat="1" applyFont="1" applyFill="1" applyBorder="1" applyAlignment="1" applyProtection="1">
      <alignment horizontal="left" vertical="center" wrapText="1"/>
      <protection hidden="1"/>
    </xf>
    <xf numFmtId="43" fontId="23" fillId="5" borderId="9" xfId="0" applyNumberFormat="1" applyFont="1" applyFill="1" applyBorder="1" applyAlignment="1" applyProtection="1">
      <alignment vertical="center" wrapText="1"/>
      <protection hidden="1"/>
    </xf>
    <xf numFmtId="43" fontId="23" fillId="5" borderId="10" xfId="0" applyNumberFormat="1" applyFont="1" applyFill="1" applyBorder="1" applyAlignment="1" applyProtection="1">
      <alignment vertical="center" wrapText="1"/>
      <protection hidden="1"/>
    </xf>
    <xf numFmtId="43" fontId="23" fillId="5" borderId="9" xfId="0" applyNumberFormat="1" applyFont="1" applyFill="1" applyBorder="1" applyAlignment="1" applyProtection="1">
      <alignment horizontal="center" vertical="center" wrapText="1"/>
      <protection hidden="1"/>
    </xf>
    <xf numFmtId="2" fontId="8" fillId="0" borderId="4" xfId="0" applyNumberFormat="1" applyFont="1" applyFill="1" applyBorder="1" applyAlignment="1" applyProtection="1">
      <alignment horizontal="center" vertical="center" wrapText="1"/>
      <protection hidden="1"/>
    </xf>
    <xf numFmtId="0" fontId="9" fillId="3" borderId="0" xfId="0" applyFont="1" applyFill="1" applyBorder="1" applyAlignment="1" applyProtection="1">
      <alignment horizontal="right" wrapText="1"/>
      <protection locked="0"/>
    </xf>
    <xf numFmtId="0" fontId="9" fillId="3" borderId="0" xfId="0" applyFont="1" applyFill="1" applyBorder="1" applyAlignment="1" applyProtection="1">
      <alignment horizontal="right"/>
      <protection locked="0"/>
    </xf>
    <xf numFmtId="0" fontId="17" fillId="0" borderId="32" xfId="0" applyFont="1" applyFill="1" applyBorder="1" applyAlignment="1" applyProtection="1">
      <alignment horizontal="center" vertical="center"/>
      <protection locked="0"/>
    </xf>
    <xf numFmtId="0" fontId="17" fillId="0" borderId="27" xfId="0" applyFont="1" applyFill="1" applyBorder="1" applyAlignment="1" applyProtection="1">
      <alignment horizontal="center" vertical="center"/>
      <protection locked="0"/>
    </xf>
    <xf numFmtId="0" fontId="17" fillId="0" borderId="33" xfId="0" applyFont="1" applyFill="1" applyBorder="1" applyAlignment="1" applyProtection="1">
      <alignment horizontal="center" vertical="center"/>
      <protection locked="0"/>
    </xf>
    <xf numFmtId="0" fontId="17" fillId="0" borderId="40"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14" fontId="17" fillId="0" borderId="34" xfId="0" applyNumberFormat="1" applyFont="1" applyFill="1" applyBorder="1" applyAlignment="1" applyProtection="1">
      <alignment horizontal="center" vertical="center" wrapText="1"/>
      <protection locked="0"/>
    </xf>
    <xf numFmtId="14" fontId="17" fillId="0" borderId="35" xfId="0" applyNumberFormat="1" applyFont="1" applyFill="1" applyBorder="1" applyAlignment="1" applyProtection="1">
      <alignment horizontal="center" vertical="center" wrapText="1"/>
      <protection locked="0"/>
    </xf>
    <xf numFmtId="0" fontId="22" fillId="0" borderId="30" xfId="0" applyFont="1" applyFill="1" applyBorder="1" applyAlignment="1" applyProtection="1">
      <alignment horizontal="center" vertical="center" wrapText="1"/>
      <protection locked="0"/>
    </xf>
    <xf numFmtId="0" fontId="22" fillId="0" borderId="3" xfId="0" applyFont="1" applyFill="1" applyBorder="1" applyAlignment="1" applyProtection="1">
      <alignment horizontal="center" vertical="center" wrapText="1"/>
      <protection locked="0"/>
    </xf>
    <xf numFmtId="14" fontId="17" fillId="0" borderId="30" xfId="0" applyNumberFormat="1" applyFont="1" applyFill="1" applyBorder="1" applyAlignment="1" applyProtection="1">
      <alignment horizontal="center" vertical="center" wrapText="1"/>
      <protection locked="0"/>
    </xf>
    <xf numFmtId="14" fontId="17" fillId="0" borderId="31" xfId="0" applyNumberFormat="1" applyFont="1" applyFill="1" applyBorder="1" applyAlignment="1" applyProtection="1">
      <alignment horizontal="center" vertical="center" wrapText="1"/>
      <protection locked="0"/>
    </xf>
    <xf numFmtId="166" fontId="13" fillId="0" borderId="10" xfId="0" applyNumberFormat="1" applyFont="1" applyFill="1" applyBorder="1" applyAlignment="1" applyProtection="1">
      <alignment horizontal="center" vertical="center" wrapText="1"/>
      <protection locked="0"/>
    </xf>
    <xf numFmtId="166" fontId="13" fillId="0" borderId="12" xfId="0" applyNumberFormat="1" applyFont="1" applyFill="1" applyBorder="1" applyAlignment="1" applyProtection="1">
      <alignment horizontal="center" vertical="center" wrapText="1"/>
      <protection locked="0"/>
    </xf>
    <xf numFmtId="0" fontId="22" fillId="0" borderId="31"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17" fillId="0" borderId="34" xfId="0" applyFont="1" applyFill="1" applyBorder="1" applyAlignment="1" applyProtection="1">
      <alignment horizontal="center" vertical="center"/>
      <protection locked="0"/>
    </xf>
    <xf numFmtId="0" fontId="17" fillId="0" borderId="13" xfId="0" applyFont="1" applyFill="1" applyBorder="1" applyAlignment="1" applyProtection="1">
      <alignment horizontal="center" vertical="center"/>
      <protection locked="0"/>
    </xf>
    <xf numFmtId="0" fontId="17" fillId="0" borderId="35" xfId="0" applyFont="1" applyFill="1" applyBorder="1" applyAlignment="1" applyProtection="1">
      <alignment horizontal="center" vertical="center"/>
      <protection locked="0"/>
    </xf>
    <xf numFmtId="0" fontId="8" fillId="4" borderId="21" xfId="0" applyFont="1" applyFill="1" applyBorder="1" applyAlignment="1" applyProtection="1">
      <alignment horizontal="left" vertical="center"/>
      <protection locked="0"/>
    </xf>
    <xf numFmtId="0" fontId="8" fillId="4" borderId="19" xfId="0" applyFont="1" applyFill="1" applyBorder="1" applyAlignment="1" applyProtection="1">
      <alignment horizontal="left" vertical="center"/>
      <protection locked="0"/>
    </xf>
    <xf numFmtId="0" fontId="8" fillId="4" borderId="19" xfId="0" applyFont="1" applyFill="1" applyBorder="1" applyAlignment="1" applyProtection="1">
      <alignment horizontal="center" vertical="center"/>
      <protection hidden="1"/>
    </xf>
    <xf numFmtId="0" fontId="8" fillId="4" borderId="22" xfId="0" applyFont="1" applyFill="1" applyBorder="1" applyAlignment="1" applyProtection="1">
      <alignment horizontal="center" vertical="center"/>
      <protection hidden="1"/>
    </xf>
    <xf numFmtId="0" fontId="11" fillId="0" borderId="20" xfId="0" applyFont="1" applyFill="1" applyBorder="1" applyAlignment="1" applyProtection="1">
      <alignment horizontal="center" vertical="top"/>
      <protection locked="0"/>
    </xf>
    <xf numFmtId="0" fontId="11" fillId="0" borderId="37" xfId="0" applyFont="1" applyFill="1" applyBorder="1" applyAlignment="1" applyProtection="1">
      <alignment horizontal="center" vertical="top"/>
      <protection locked="0"/>
    </xf>
    <xf numFmtId="44" fontId="13" fillId="0" borderId="16" xfId="0" applyNumberFormat="1" applyFont="1" applyFill="1" applyBorder="1" applyAlignment="1" applyProtection="1">
      <alignment horizontal="center" vertical="center" wrapText="1"/>
      <protection hidden="1"/>
    </xf>
    <xf numFmtId="44" fontId="13" fillId="0" borderId="17" xfId="0" applyNumberFormat="1" applyFont="1" applyFill="1" applyBorder="1" applyAlignment="1" applyProtection="1">
      <alignment horizontal="center" vertical="center" wrapText="1"/>
      <protection hidden="1"/>
    </xf>
    <xf numFmtId="44" fontId="13" fillId="0" borderId="18" xfId="0" applyNumberFormat="1" applyFont="1" applyFill="1" applyBorder="1" applyAlignment="1" applyProtection="1">
      <alignment horizontal="center" vertical="center" wrapText="1"/>
      <protection hidden="1"/>
    </xf>
    <xf numFmtId="0" fontId="22" fillId="0" borderId="4" xfId="0" applyFont="1" applyFill="1" applyBorder="1" applyAlignment="1" applyProtection="1">
      <alignment horizontal="center" vertical="center" wrapText="1"/>
      <protection locked="0"/>
    </xf>
    <xf numFmtId="0" fontId="9" fillId="3" borderId="17" xfId="0" applyFont="1" applyFill="1" applyBorder="1" applyAlignment="1" applyProtection="1">
      <alignment horizontal="center" vertical="center"/>
      <protection locked="0"/>
    </xf>
    <xf numFmtId="44" fontId="17" fillId="0" borderId="2" xfId="0" applyNumberFormat="1" applyFont="1" applyFill="1" applyBorder="1" applyAlignment="1" applyProtection="1">
      <alignment horizontal="left" vertical="center" wrapText="1"/>
      <protection locked="0"/>
    </xf>
    <xf numFmtId="44" fontId="17" fillId="0" borderId="4" xfId="0" applyNumberFormat="1" applyFont="1" applyFill="1" applyBorder="1" applyAlignment="1" applyProtection="1">
      <alignment horizontal="left" vertical="center" wrapText="1"/>
      <protection locked="0"/>
    </xf>
    <xf numFmtId="44" fontId="17" fillId="0" borderId="7" xfId="0" applyNumberFormat="1" applyFont="1" applyFill="1" applyBorder="1" applyAlignment="1" applyProtection="1">
      <alignment horizontal="left" vertical="center" wrapText="1"/>
      <protection locked="0"/>
    </xf>
    <xf numFmtId="44" fontId="17" fillId="0" borderId="5" xfId="0" applyNumberFormat="1" applyFont="1" applyFill="1" applyBorder="1" applyAlignment="1" applyProtection="1">
      <alignment horizontal="left" vertical="center" wrapText="1"/>
      <protection locked="0"/>
    </xf>
    <xf numFmtId="43" fontId="23" fillId="5" borderId="26" xfId="0" applyNumberFormat="1" applyFont="1" applyFill="1" applyBorder="1" applyAlignment="1" applyProtection="1">
      <alignment horizontal="left" vertical="center" wrapText="1"/>
      <protection hidden="1"/>
    </xf>
    <xf numFmtId="43" fontId="23" fillId="5" borderId="25" xfId="0" applyNumberFormat="1" applyFont="1" applyFill="1" applyBorder="1" applyAlignment="1" applyProtection="1">
      <alignment horizontal="left" vertical="center" wrapText="1"/>
      <protection hidden="1"/>
    </xf>
    <xf numFmtId="44" fontId="17" fillId="0" borderId="6" xfId="0" applyNumberFormat="1" applyFont="1" applyFill="1" applyBorder="1" applyAlignment="1" applyProtection="1">
      <alignment horizontal="left" vertical="center" wrapText="1"/>
      <protection locked="0"/>
    </xf>
    <xf numFmtId="0" fontId="14"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left" vertical="center" wrapText="1"/>
      <protection locked="0"/>
    </xf>
    <xf numFmtId="0" fontId="16" fillId="2" borderId="21"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17" fillId="0" borderId="10"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17" fillId="0" borderId="12" xfId="0" applyFont="1" applyFill="1" applyBorder="1" applyAlignment="1" applyProtection="1">
      <alignment horizontal="center" vertical="center" wrapText="1"/>
      <protection hidden="1"/>
    </xf>
    <xf numFmtId="0" fontId="16" fillId="2" borderId="14"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167" fontId="25" fillId="0" borderId="0" xfId="0" applyNumberFormat="1" applyFont="1" applyFill="1" applyBorder="1" applyAlignment="1" applyProtection="1">
      <alignment horizontal="left" vertical="center"/>
      <protection locked="0"/>
    </xf>
    <xf numFmtId="167" fontId="25" fillId="0" borderId="15" xfId="0" applyNumberFormat="1" applyFont="1" applyFill="1" applyBorder="1" applyAlignment="1" applyProtection="1">
      <alignment horizontal="left" vertical="center"/>
      <protection locked="0"/>
    </xf>
    <xf numFmtId="0" fontId="25" fillId="0" borderId="0" xfId="0" applyFont="1" applyFill="1" applyBorder="1" applyAlignment="1" applyProtection="1">
      <alignment horizontal="left" vertical="center"/>
      <protection locked="0"/>
    </xf>
    <xf numFmtId="0" fontId="25" fillId="0" borderId="15" xfId="0" applyFont="1" applyFill="1" applyBorder="1" applyAlignment="1" applyProtection="1">
      <alignment horizontal="left" vertical="center"/>
      <protection locked="0"/>
    </xf>
    <xf numFmtId="49" fontId="25" fillId="0" borderId="0" xfId="0" applyNumberFormat="1" applyFont="1" applyFill="1" applyBorder="1" applyAlignment="1" applyProtection="1">
      <alignment horizontal="left" vertical="center"/>
      <protection locked="0"/>
    </xf>
    <xf numFmtId="49" fontId="25" fillId="0" borderId="15" xfId="0" applyNumberFormat="1" applyFont="1" applyFill="1" applyBorder="1" applyAlignment="1" applyProtection="1">
      <alignment horizontal="left" vertical="center"/>
      <protection locked="0"/>
    </xf>
    <xf numFmtId="0" fontId="11" fillId="0" borderId="27" xfId="0" applyFont="1" applyFill="1" applyBorder="1" applyAlignment="1" applyProtection="1">
      <alignment horizontal="center" vertical="top"/>
      <protection locked="0"/>
    </xf>
    <xf numFmtId="0" fontId="9" fillId="0" borderId="19" xfId="0" applyFont="1" applyFill="1" applyBorder="1" applyAlignment="1" applyProtection="1">
      <alignment horizontal="center" wrapText="1"/>
      <protection locked="0"/>
    </xf>
    <xf numFmtId="0" fontId="9" fillId="0" borderId="8" xfId="0" applyFont="1" applyFill="1" applyBorder="1" applyAlignment="1" applyProtection="1">
      <alignment horizontal="center" wrapText="1"/>
      <protection locked="0"/>
    </xf>
    <xf numFmtId="0" fontId="9" fillId="0" borderId="19" xfId="0" applyFont="1" applyFill="1" applyBorder="1" applyAlignment="1" applyProtection="1">
      <alignment horizontal="center" vertical="center" wrapText="1"/>
      <protection locked="0"/>
    </xf>
    <xf numFmtId="0" fontId="9" fillId="0" borderId="8" xfId="0" applyFont="1" applyFill="1" applyBorder="1" applyAlignment="1" applyProtection="1">
      <alignment horizontal="center" vertical="center" wrapText="1"/>
      <protection locked="0"/>
    </xf>
    <xf numFmtId="0" fontId="9" fillId="5" borderId="21" xfId="0" applyFont="1" applyFill="1" applyBorder="1" applyAlignment="1" applyProtection="1">
      <alignment horizontal="center" vertical="center" wrapText="1"/>
      <protection locked="0"/>
    </xf>
    <xf numFmtId="0" fontId="9" fillId="5" borderId="42" xfId="0" applyFont="1" applyFill="1" applyBorder="1" applyAlignment="1" applyProtection="1">
      <alignment horizontal="center" vertical="center" wrapText="1"/>
      <protection locked="0"/>
    </xf>
    <xf numFmtId="0" fontId="9" fillId="5" borderId="19" xfId="0" applyFont="1" applyFill="1" applyBorder="1" applyAlignment="1" applyProtection="1">
      <alignment horizontal="center" vertical="center" wrapText="1"/>
      <protection locked="0"/>
    </xf>
    <xf numFmtId="0" fontId="9" fillId="5" borderId="8" xfId="0" applyFont="1" applyFill="1" applyBorder="1" applyAlignment="1" applyProtection="1">
      <alignment horizontal="center" vertical="center" wrapText="1"/>
      <protection locked="0"/>
    </xf>
    <xf numFmtId="0" fontId="9" fillId="5" borderId="22" xfId="0" applyFont="1" applyFill="1" applyBorder="1" applyAlignment="1" applyProtection="1">
      <alignment horizontal="center" vertical="center" wrapText="1"/>
      <protection locked="0"/>
    </xf>
    <xf numFmtId="0" fontId="9" fillId="5" borderId="43" xfId="0" applyFont="1" applyFill="1" applyBorder="1" applyAlignment="1" applyProtection="1">
      <alignment horizontal="center" vertical="center" wrapText="1"/>
      <protection locked="0"/>
    </xf>
    <xf numFmtId="0" fontId="11" fillId="0" borderId="38" xfId="0" applyFont="1" applyFill="1" applyBorder="1" applyAlignment="1" applyProtection="1">
      <alignment horizontal="center" vertical="top"/>
      <protection locked="0"/>
    </xf>
    <xf numFmtId="0" fontId="11" fillId="0" borderId="39" xfId="0" applyFont="1" applyFill="1" applyBorder="1" applyAlignment="1" applyProtection="1">
      <alignment horizontal="center" vertical="top"/>
      <protection locked="0"/>
    </xf>
    <xf numFmtId="0" fontId="10" fillId="4" borderId="21" xfId="0" applyFont="1" applyFill="1" applyBorder="1" applyAlignment="1" applyProtection="1">
      <alignment horizontal="center" vertical="center" wrapText="1"/>
      <protection locked="0"/>
    </xf>
    <xf numFmtId="0" fontId="10" fillId="4" borderId="19" xfId="0" applyFont="1" applyFill="1" applyBorder="1" applyAlignment="1" applyProtection="1">
      <alignment horizontal="center" vertical="center" wrapText="1"/>
      <protection locked="0"/>
    </xf>
    <xf numFmtId="0" fontId="10" fillId="4" borderId="16" xfId="0" applyFont="1" applyFill="1" applyBorder="1" applyAlignment="1" applyProtection="1">
      <alignment horizontal="center" vertical="center" wrapText="1"/>
      <protection locked="0"/>
    </xf>
    <xf numFmtId="0" fontId="10" fillId="4" borderId="17" xfId="0" applyFont="1" applyFill="1" applyBorder="1" applyAlignment="1" applyProtection="1">
      <alignment horizontal="center" vertical="center" wrapText="1"/>
      <protection locked="0"/>
    </xf>
    <xf numFmtId="43" fontId="8" fillId="4" borderId="21" xfId="0" applyNumberFormat="1" applyFont="1" applyFill="1" applyBorder="1" applyAlignment="1" applyProtection="1">
      <alignment horizontal="center" vertical="center" wrapText="1"/>
      <protection hidden="1"/>
    </xf>
    <xf numFmtId="43" fontId="8" fillId="4" borderId="19" xfId="0" applyNumberFormat="1" applyFont="1" applyFill="1" applyBorder="1" applyAlignment="1" applyProtection="1">
      <alignment horizontal="center" vertical="center" wrapText="1"/>
      <protection hidden="1"/>
    </xf>
    <xf numFmtId="43" fontId="8" fillId="4" borderId="22" xfId="0" applyNumberFormat="1" applyFont="1" applyFill="1" applyBorder="1" applyAlignment="1" applyProtection="1">
      <alignment horizontal="center" vertical="center" wrapText="1"/>
      <protection hidden="1"/>
    </xf>
    <xf numFmtId="43" fontId="8" fillId="4" borderId="16" xfId="0" applyNumberFormat="1" applyFont="1" applyFill="1" applyBorder="1" applyAlignment="1" applyProtection="1">
      <alignment horizontal="center" vertical="center" wrapText="1"/>
      <protection hidden="1"/>
    </xf>
    <xf numFmtId="43" fontId="8" fillId="4" borderId="17" xfId="0" applyNumberFormat="1" applyFont="1" applyFill="1" applyBorder="1" applyAlignment="1" applyProtection="1">
      <alignment horizontal="center" vertical="center" wrapText="1"/>
      <protection hidden="1"/>
    </xf>
    <xf numFmtId="43" fontId="8" fillId="4" borderId="18" xfId="0" applyNumberFormat="1" applyFont="1" applyFill="1" applyBorder="1" applyAlignment="1" applyProtection="1">
      <alignment horizontal="center" vertical="center" wrapText="1"/>
      <protection hidden="1"/>
    </xf>
    <xf numFmtId="14" fontId="17" fillId="0" borderId="28" xfId="0" applyNumberFormat="1" applyFont="1" applyFill="1" applyBorder="1" applyAlignment="1" applyProtection="1">
      <alignment horizontal="center" vertical="center" wrapText="1"/>
      <protection locked="0"/>
    </xf>
    <xf numFmtId="14" fontId="17" fillId="0" borderId="29" xfId="0" applyNumberFormat="1" applyFont="1" applyFill="1" applyBorder="1" applyAlignment="1" applyProtection="1">
      <alignment horizontal="center" vertical="center" wrapText="1"/>
      <protection locked="0"/>
    </xf>
    <xf numFmtId="0" fontId="13" fillId="0" borderId="17" xfId="0" applyFont="1" applyFill="1" applyBorder="1" applyAlignment="1" applyProtection="1">
      <alignment horizontal="left" vertical="center"/>
      <protection locked="0"/>
    </xf>
    <xf numFmtId="0" fontId="10" fillId="4" borderId="14" xfId="0" applyFont="1" applyFill="1" applyBorder="1" applyAlignment="1" applyProtection="1">
      <alignment horizontal="center" vertical="center"/>
      <protection hidden="1"/>
    </xf>
    <xf numFmtId="0" fontId="10" fillId="4" borderId="0" xfId="0" applyFont="1" applyFill="1" applyBorder="1" applyAlignment="1" applyProtection="1">
      <alignment horizontal="center" vertical="center"/>
      <protection hidden="1"/>
    </xf>
    <xf numFmtId="0" fontId="10" fillId="4" borderId="15" xfId="0" applyFont="1" applyFill="1" applyBorder="1" applyAlignment="1" applyProtection="1">
      <alignment horizontal="center" vertical="center"/>
      <protection hidden="1"/>
    </xf>
    <xf numFmtId="0" fontId="10" fillId="4" borderId="16" xfId="0" applyFont="1" applyFill="1" applyBorder="1" applyAlignment="1" applyProtection="1">
      <alignment horizontal="center" vertical="center"/>
      <protection hidden="1"/>
    </xf>
    <xf numFmtId="0" fontId="10" fillId="4" borderId="17" xfId="0" applyFont="1" applyFill="1" applyBorder="1" applyAlignment="1" applyProtection="1">
      <alignment horizontal="center" vertical="center"/>
      <protection hidden="1"/>
    </xf>
    <xf numFmtId="0" fontId="10" fillId="4" borderId="18" xfId="0" applyFont="1" applyFill="1" applyBorder="1" applyAlignment="1" applyProtection="1">
      <alignment horizontal="center" vertical="center"/>
      <protection hidden="1"/>
    </xf>
    <xf numFmtId="44" fontId="17" fillId="0" borderId="3" xfId="0" applyNumberFormat="1" applyFont="1" applyFill="1" applyBorder="1" applyAlignment="1" applyProtection="1">
      <alignment horizontal="left" vertical="center" wrapText="1"/>
      <protection locked="0"/>
    </xf>
    <xf numFmtId="0" fontId="6" fillId="0" borderId="30"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left" vertical="center"/>
      <protection hidden="1"/>
    </xf>
    <xf numFmtId="0" fontId="25" fillId="0" borderId="15" xfId="0" applyFont="1" applyFill="1" applyBorder="1" applyAlignment="1" applyProtection="1">
      <alignment horizontal="left" vertical="center"/>
      <protection hidden="1"/>
    </xf>
    <xf numFmtId="0" fontId="13" fillId="0" borderId="10" xfId="0" applyFont="1" applyFill="1" applyBorder="1" applyAlignment="1" applyProtection="1">
      <alignment horizontal="right" vertical="center" wrapText="1"/>
      <protection hidden="1"/>
    </xf>
    <xf numFmtId="0" fontId="13" fillId="0" borderId="11" xfId="0" applyFont="1" applyFill="1" applyBorder="1" applyAlignment="1" applyProtection="1">
      <alignment horizontal="right" vertical="center" wrapText="1"/>
      <protection hidden="1"/>
    </xf>
    <xf numFmtId="0" fontId="13" fillId="0" borderId="12" xfId="0" applyFont="1" applyFill="1" applyBorder="1" applyAlignment="1" applyProtection="1">
      <alignment horizontal="right" vertical="center" wrapText="1"/>
      <protection hidden="1"/>
    </xf>
    <xf numFmtId="44" fontId="13" fillId="0" borderId="11" xfId="0" applyNumberFormat="1" applyFont="1" applyFill="1" applyBorder="1" applyAlignment="1" applyProtection="1">
      <alignment horizontal="center" vertical="center" wrapText="1"/>
      <protection locked="0"/>
    </xf>
    <xf numFmtId="44" fontId="13" fillId="0" borderId="12" xfId="0" applyNumberFormat="1" applyFont="1" applyFill="1" applyBorder="1" applyAlignment="1" applyProtection="1">
      <alignment horizontal="center" vertical="center" wrapText="1"/>
      <protection locked="0"/>
    </xf>
    <xf numFmtId="0" fontId="18" fillId="0" borderId="10" xfId="0" applyFont="1" applyFill="1" applyBorder="1" applyAlignment="1" applyProtection="1">
      <alignment horizontal="left" vertical="center" wrapText="1"/>
      <protection locked="0"/>
    </xf>
    <xf numFmtId="0" fontId="18" fillId="0" borderId="11"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14" fillId="0" borderId="0" xfId="0" applyFont="1" applyFill="1" applyBorder="1" applyAlignment="1" applyProtection="1">
      <alignment horizontal="left" vertical="center" wrapText="1"/>
      <protection locked="0"/>
    </xf>
    <xf numFmtId="0" fontId="14" fillId="0" borderId="15"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protection hidden="1"/>
    </xf>
    <xf numFmtId="0" fontId="4" fillId="0" borderId="15" xfId="0" applyFont="1" applyFill="1" applyBorder="1" applyAlignment="1" applyProtection="1">
      <alignment horizontal="center" vertical="center"/>
      <protection hidden="1"/>
    </xf>
    <xf numFmtId="49" fontId="14" fillId="0" borderId="0" xfId="0" applyNumberFormat="1" applyFont="1" applyFill="1" applyBorder="1" applyAlignment="1" applyProtection="1">
      <alignment horizontal="left" vertical="center" wrapText="1"/>
      <protection locked="0"/>
    </xf>
    <xf numFmtId="49" fontId="14" fillId="0" borderId="15" xfId="0" applyNumberFormat="1" applyFont="1" applyFill="1" applyBorder="1" applyAlignment="1" applyProtection="1">
      <alignment horizontal="left" vertical="center" wrapText="1"/>
      <protection locked="0"/>
    </xf>
    <xf numFmtId="14" fontId="14" fillId="0" borderId="0" xfId="0" applyNumberFormat="1" applyFont="1" applyFill="1" applyBorder="1" applyAlignment="1" applyProtection="1">
      <alignment horizontal="left" vertical="center" wrapText="1"/>
      <protection locked="0"/>
    </xf>
    <xf numFmtId="0" fontId="9" fillId="0" borderId="19" xfId="0" applyFont="1" applyFill="1" applyBorder="1" applyAlignment="1" applyProtection="1">
      <alignment horizontal="center" wrapText="1"/>
    </xf>
    <xf numFmtId="0" fontId="9" fillId="0" borderId="19"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xf>
    <xf numFmtId="0" fontId="9" fillId="5" borderId="21" xfId="0" applyFont="1" applyFill="1" applyBorder="1" applyAlignment="1" applyProtection="1">
      <alignment horizontal="center" vertical="center" wrapText="1"/>
    </xf>
    <xf numFmtId="0" fontId="9" fillId="5" borderId="19" xfId="0" applyFont="1" applyFill="1" applyBorder="1" applyAlignment="1" applyProtection="1">
      <alignment horizontal="center" vertical="center" wrapText="1"/>
    </xf>
    <xf numFmtId="0" fontId="6" fillId="5" borderId="22"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0" borderId="8" xfId="0" applyFont="1" applyFill="1" applyBorder="1" applyAlignment="1" applyProtection="1">
      <alignment horizontal="center" wrapText="1"/>
    </xf>
    <xf numFmtId="0" fontId="9" fillId="0" borderId="8"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xf>
    <xf numFmtId="0" fontId="9" fillId="5" borderId="42" xfId="0" applyFont="1" applyFill="1" applyBorder="1" applyAlignment="1" applyProtection="1">
      <alignment horizontal="center" vertical="center" wrapText="1"/>
    </xf>
    <xf numFmtId="0" fontId="9" fillId="5" borderId="8" xfId="0" applyFont="1" applyFill="1" applyBorder="1" applyAlignment="1" applyProtection="1">
      <alignment horizontal="center" vertical="center" wrapText="1"/>
    </xf>
    <xf numFmtId="0" fontId="6" fillId="5" borderId="43" xfId="0" applyFont="1" applyFill="1" applyBorder="1" applyAlignment="1" applyProtection="1">
      <alignment horizontal="center" vertical="center" wrapText="1"/>
    </xf>
  </cellXfs>
  <cellStyles count="3">
    <cellStyle name="Normal" xfId="0" builtinId="0"/>
    <cellStyle name="Normal 2" xfId="1"/>
    <cellStyle name="Normal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158173</xdr:colOff>
      <xdr:row>2</xdr:row>
      <xdr:rowOff>42167</xdr:rowOff>
    </xdr:to>
    <xdr:pic>
      <xdr:nvPicPr>
        <xdr:cNvPr id="2" name="Picture 1" descr="http://thenorthwest.com/media/catalog/category/Clemson%20University.png">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131" b="11433"/>
        <a:stretch/>
      </xdr:blipFill>
      <xdr:spPr bwMode="auto">
        <a:xfrm>
          <a:off x="1" y="1"/>
          <a:ext cx="831272" cy="64253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13</xdr:col>
      <xdr:colOff>305956</xdr:colOff>
      <xdr:row>0</xdr:row>
      <xdr:rowOff>1</xdr:rowOff>
    </xdr:from>
    <xdr:to>
      <xdr:col>14</xdr:col>
      <xdr:colOff>356</xdr:colOff>
      <xdr:row>2</xdr:row>
      <xdr:rowOff>42167</xdr:rowOff>
    </xdr:to>
    <xdr:pic>
      <xdr:nvPicPr>
        <xdr:cNvPr id="4" name="Picture 3" descr="http://thenorthwest.com/media/catalog/category/Clemson%20University.png">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131" b="11433"/>
        <a:stretch/>
      </xdr:blipFill>
      <xdr:spPr bwMode="auto">
        <a:xfrm>
          <a:off x="9149774" y="1"/>
          <a:ext cx="831272" cy="64253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158173</xdr:colOff>
      <xdr:row>2</xdr:row>
      <xdr:rowOff>42167</xdr:rowOff>
    </xdr:to>
    <xdr:pic>
      <xdr:nvPicPr>
        <xdr:cNvPr id="2" name="Picture 1" descr="http://thenorthwest.com/media/catalog/category/Clemson%20University.png">
          <a:extLst>
            <a:ext uri="{FF2B5EF4-FFF2-40B4-BE49-F238E27FC236}">
              <a16:creationId xmlns:a16="http://schemas.microsoft.com/office/drawing/2014/main" id="{00000000-0008-0000-01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131" b="11433"/>
        <a:stretch/>
      </xdr:blipFill>
      <xdr:spPr bwMode="auto">
        <a:xfrm>
          <a:off x="1" y="1"/>
          <a:ext cx="837622" cy="639066"/>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13</xdr:col>
      <xdr:colOff>305956</xdr:colOff>
      <xdr:row>0</xdr:row>
      <xdr:rowOff>1</xdr:rowOff>
    </xdr:from>
    <xdr:to>
      <xdr:col>14</xdr:col>
      <xdr:colOff>356</xdr:colOff>
      <xdr:row>2</xdr:row>
      <xdr:rowOff>42167</xdr:rowOff>
    </xdr:to>
    <xdr:pic>
      <xdr:nvPicPr>
        <xdr:cNvPr id="3" name="Picture 2" descr="http://thenorthwest.com/media/catalog/category/Clemson%20University.png">
          <a:extLst>
            <a:ext uri="{FF2B5EF4-FFF2-40B4-BE49-F238E27FC236}">
              <a16:creationId xmlns:a16="http://schemas.microsoft.com/office/drawing/2014/main" id="{00000000-0008-0000-01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131" b="11433"/>
        <a:stretch/>
      </xdr:blipFill>
      <xdr:spPr bwMode="auto">
        <a:xfrm>
          <a:off x="10739006" y="1"/>
          <a:ext cx="780250" cy="639066"/>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158173</xdr:colOff>
      <xdr:row>2</xdr:row>
      <xdr:rowOff>42167</xdr:rowOff>
    </xdr:to>
    <xdr:pic>
      <xdr:nvPicPr>
        <xdr:cNvPr id="2" name="Picture 1" descr="http://thenorthwest.com/media/catalog/category/Clemson%20University.png">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131" b="11433"/>
        <a:stretch/>
      </xdr:blipFill>
      <xdr:spPr bwMode="auto">
        <a:xfrm>
          <a:off x="1" y="1"/>
          <a:ext cx="837622" cy="639066"/>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13</xdr:col>
      <xdr:colOff>305956</xdr:colOff>
      <xdr:row>0</xdr:row>
      <xdr:rowOff>1</xdr:rowOff>
    </xdr:from>
    <xdr:to>
      <xdr:col>14</xdr:col>
      <xdr:colOff>356</xdr:colOff>
      <xdr:row>2</xdr:row>
      <xdr:rowOff>42167</xdr:rowOff>
    </xdr:to>
    <xdr:pic>
      <xdr:nvPicPr>
        <xdr:cNvPr id="3" name="Picture 2" descr="http://thenorthwest.com/media/catalog/category/Clemson%20University.png">
          <a:extLst>
            <a:ext uri="{FF2B5EF4-FFF2-40B4-BE49-F238E27FC236}">
              <a16:creationId xmlns:a16="http://schemas.microsoft.com/office/drawing/2014/main" id="{00000000-0008-0000-02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131" b="11433"/>
        <a:stretch/>
      </xdr:blipFill>
      <xdr:spPr bwMode="auto">
        <a:xfrm>
          <a:off x="10739006" y="1"/>
          <a:ext cx="780250" cy="639066"/>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tabSelected="1" zoomScaleNormal="100" zoomScalePageLayoutView="90" workbookViewId="0">
      <selection activeCell="E19" sqref="E19"/>
    </sheetView>
  </sheetViews>
  <sheetFormatPr defaultColWidth="9.1640625" defaultRowHeight="12.75" x14ac:dyDescent="0.2"/>
  <cols>
    <col min="1" max="1" width="10.5" style="39" customWidth="1"/>
    <col min="2" max="2" width="12.83203125" style="39" customWidth="1"/>
    <col min="3" max="3" width="10.5" style="39" customWidth="1"/>
    <col min="4" max="4" width="11.83203125" style="39" customWidth="1"/>
    <col min="5" max="5" width="19.5" style="39" customWidth="1"/>
    <col min="6" max="7" width="7.83203125" style="39" customWidth="1"/>
    <col min="8" max="8" width="6.5" style="39" customWidth="1"/>
    <col min="9" max="9" width="8.83203125" style="39" customWidth="1"/>
    <col min="10" max="10" width="16.1640625" style="39" customWidth="1"/>
    <col min="11" max="11" width="21.83203125" style="39" customWidth="1"/>
    <col min="12" max="12" width="17.5" style="39" customWidth="1"/>
    <col min="13" max="13" width="16.5" style="39" customWidth="1"/>
    <col min="14" max="14" width="19" style="39" customWidth="1"/>
    <col min="15" max="16384" width="9.1640625" style="39"/>
  </cols>
  <sheetData>
    <row r="1" spans="1:14" s="3" customFormat="1" ht="23.25" x14ac:dyDescent="0.2">
      <c r="A1" s="138" t="s">
        <v>26</v>
      </c>
      <c r="B1" s="138"/>
      <c r="C1" s="138"/>
      <c r="D1" s="138"/>
      <c r="E1" s="138"/>
      <c r="F1" s="138"/>
      <c r="G1" s="138"/>
      <c r="H1" s="138"/>
      <c r="I1" s="138"/>
      <c r="J1" s="138"/>
      <c r="K1" s="138"/>
      <c r="L1" s="138"/>
      <c r="M1" s="138"/>
      <c r="N1" s="138"/>
    </row>
    <row r="2" spans="1:14" s="3" customFormat="1" ht="23.25" x14ac:dyDescent="0.2">
      <c r="A2" s="138" t="s">
        <v>27</v>
      </c>
      <c r="B2" s="138"/>
      <c r="C2" s="138"/>
      <c r="D2" s="138"/>
      <c r="E2" s="138"/>
      <c r="F2" s="138"/>
      <c r="G2" s="138"/>
      <c r="H2" s="138"/>
      <c r="I2" s="138"/>
      <c r="J2" s="138"/>
      <c r="K2" s="138"/>
      <c r="L2" s="138"/>
      <c r="M2" s="138"/>
      <c r="N2" s="138"/>
    </row>
    <row r="3" spans="1:14" s="3" customFormat="1" ht="5.65" customHeight="1" thickBot="1" x14ac:dyDescent="0.25">
      <c r="E3" s="4"/>
      <c r="F3" s="4"/>
      <c r="G3" s="4"/>
      <c r="I3" s="4"/>
      <c r="J3" s="4"/>
      <c r="K3" s="4"/>
      <c r="N3" s="4"/>
    </row>
    <row r="4" spans="1:14" s="3" customFormat="1" ht="15" customHeight="1" thickBot="1" x14ac:dyDescent="0.25">
      <c r="A4" s="5"/>
      <c r="B4" s="5"/>
      <c r="C4" s="5"/>
      <c r="D4" s="5"/>
      <c r="E4" s="151"/>
      <c r="F4" s="151"/>
      <c r="G4" s="6"/>
      <c r="H4" s="7"/>
      <c r="I4" s="140" t="s">
        <v>28</v>
      </c>
      <c r="J4" s="142"/>
      <c r="K4" s="140" t="s">
        <v>29</v>
      </c>
      <c r="L4" s="141"/>
      <c r="M4" s="142"/>
      <c r="N4" s="8" t="s">
        <v>30</v>
      </c>
    </row>
    <row r="5" spans="1:14" s="3" customFormat="1" ht="33.75" customHeight="1" thickBot="1" x14ac:dyDescent="0.25">
      <c r="A5" s="139" t="s">
        <v>31</v>
      </c>
      <c r="B5" s="139"/>
      <c r="C5" s="139"/>
      <c r="D5" s="152"/>
      <c r="E5" s="152"/>
      <c r="F5" s="152"/>
      <c r="G5" s="152"/>
      <c r="H5" s="153"/>
      <c r="I5" s="143"/>
      <c r="J5" s="144"/>
      <c r="K5" s="145"/>
      <c r="L5" s="146"/>
      <c r="M5" s="147"/>
      <c r="N5" s="67"/>
    </row>
    <row r="6" spans="1:14" s="3" customFormat="1" ht="33" customHeight="1" thickBot="1" x14ac:dyDescent="0.25">
      <c r="A6" s="139" t="s">
        <v>32</v>
      </c>
      <c r="B6" s="139"/>
      <c r="C6" s="139"/>
      <c r="D6" s="154"/>
      <c r="E6" s="154"/>
      <c r="F6" s="154"/>
      <c r="G6" s="154"/>
      <c r="H6" s="155"/>
      <c r="I6" s="148" t="s">
        <v>41</v>
      </c>
      <c r="J6" s="149"/>
      <c r="K6" s="149"/>
      <c r="L6" s="149"/>
      <c r="M6" s="150"/>
      <c r="N6" s="9" t="s">
        <v>33</v>
      </c>
    </row>
    <row r="7" spans="1:14" s="3" customFormat="1" ht="39" customHeight="1" x14ac:dyDescent="0.2">
      <c r="A7" s="139" t="s">
        <v>71</v>
      </c>
      <c r="B7" s="139"/>
      <c r="C7" s="139"/>
      <c r="D7" s="156"/>
      <c r="E7" s="156"/>
      <c r="F7" s="156"/>
      <c r="G7" s="156"/>
      <c r="H7" s="157"/>
      <c r="I7" s="47"/>
      <c r="J7" s="48"/>
      <c r="K7" s="48"/>
      <c r="L7" s="48"/>
      <c r="M7" s="49"/>
      <c r="N7" s="49"/>
    </row>
    <row r="8" spans="1:14" s="3" customFormat="1" ht="33.75" customHeight="1" x14ac:dyDescent="0.2">
      <c r="A8" s="139" t="s">
        <v>35</v>
      </c>
      <c r="B8" s="139"/>
      <c r="C8" s="139"/>
      <c r="D8" s="154"/>
      <c r="E8" s="154"/>
      <c r="F8" s="154"/>
      <c r="G8" s="154"/>
      <c r="H8" s="155"/>
      <c r="I8" s="50"/>
      <c r="J8" s="51"/>
      <c r="K8" s="51"/>
      <c r="L8" s="51"/>
      <c r="M8" s="52"/>
      <c r="N8" s="52"/>
    </row>
    <row r="9" spans="1:14" s="3" customFormat="1" ht="33.75" customHeight="1" x14ac:dyDescent="0.2">
      <c r="A9" s="139" t="s">
        <v>61</v>
      </c>
      <c r="B9" s="139"/>
      <c r="C9" s="139"/>
      <c r="D9" s="154"/>
      <c r="E9" s="154"/>
      <c r="F9" s="154"/>
      <c r="G9" s="154"/>
      <c r="H9" s="155"/>
      <c r="I9" s="50"/>
      <c r="J9" s="51"/>
      <c r="K9" s="51"/>
      <c r="L9" s="51"/>
      <c r="M9" s="52"/>
      <c r="N9" s="52"/>
    </row>
    <row r="10" spans="1:14" s="3" customFormat="1" ht="47.25" customHeight="1" thickBot="1" x14ac:dyDescent="0.25">
      <c r="A10" s="194"/>
      <c r="B10" s="194"/>
      <c r="C10" s="194"/>
      <c r="D10" s="194"/>
      <c r="E10" s="194"/>
      <c r="F10" s="194"/>
      <c r="G10" s="194"/>
      <c r="H10" s="195"/>
      <c r="I10" s="53"/>
      <c r="J10" s="54"/>
      <c r="K10" s="54"/>
      <c r="L10" s="54"/>
      <c r="M10" s="55"/>
      <c r="N10" s="55"/>
    </row>
    <row r="11" spans="1:14" s="3" customFormat="1" ht="33" customHeight="1" thickBot="1" x14ac:dyDescent="0.25">
      <c r="A11" s="201" t="s">
        <v>53</v>
      </c>
      <c r="B11" s="202"/>
      <c r="C11" s="199"/>
      <c r="D11" s="200"/>
      <c r="E11" s="126"/>
      <c r="F11" s="127"/>
      <c r="G11" s="127"/>
      <c r="H11" s="128"/>
      <c r="I11" s="196" t="s">
        <v>46</v>
      </c>
      <c r="J11" s="197"/>
      <c r="K11" s="197"/>
      <c r="L11" s="197"/>
      <c r="M11" s="198"/>
      <c r="N11" s="56"/>
    </row>
    <row r="12" spans="1:14" s="3" customFormat="1" ht="1.5" customHeight="1" x14ac:dyDescent="0.2">
      <c r="A12" s="10"/>
      <c r="B12" s="10"/>
      <c r="C12" s="10"/>
      <c r="D12" s="10"/>
      <c r="E12" s="10"/>
      <c r="F12" s="10"/>
      <c r="G12" s="10"/>
      <c r="H12" s="10"/>
      <c r="I12" s="10"/>
      <c r="J12" s="11"/>
      <c r="K12" s="11"/>
      <c r="L12" s="11"/>
      <c r="M12" s="11"/>
      <c r="N12" s="12"/>
    </row>
    <row r="13" spans="1:14" s="3" customFormat="1" ht="2.25" customHeight="1" x14ac:dyDescent="0.2"/>
    <row r="14" spans="1:14" s="3" customFormat="1" ht="15" customHeight="1" x14ac:dyDescent="0.2">
      <c r="A14" s="203" t="s">
        <v>45</v>
      </c>
      <c r="B14" s="203"/>
      <c r="C14" s="203"/>
      <c r="D14" s="203"/>
      <c r="E14" s="203"/>
      <c r="F14" s="203"/>
      <c r="G14" s="203"/>
      <c r="H14" s="203"/>
      <c r="I14" s="203"/>
      <c r="J14" s="203"/>
      <c r="K14" s="203"/>
      <c r="L14" s="203"/>
      <c r="M14" s="203"/>
      <c r="N14" s="203"/>
    </row>
    <row r="15" spans="1:14" s="13" customFormat="1" ht="16.5" thickBot="1" x14ac:dyDescent="0.25">
      <c r="A15" s="183" t="s">
        <v>43</v>
      </c>
      <c r="B15" s="183"/>
      <c r="C15" s="183"/>
      <c r="D15" s="183"/>
      <c r="E15" s="183"/>
      <c r="F15" s="183"/>
      <c r="G15" s="183"/>
      <c r="H15" s="183"/>
      <c r="I15" s="183"/>
      <c r="J15" s="183"/>
      <c r="K15" s="183"/>
      <c r="L15" s="183"/>
      <c r="M15" s="183"/>
      <c r="N15" s="183"/>
    </row>
    <row r="16" spans="1:14" s="13" customFormat="1" ht="17.649999999999999" customHeight="1" x14ac:dyDescent="0.25">
      <c r="A16" s="213" t="s">
        <v>54</v>
      </c>
      <c r="B16" s="213"/>
      <c r="C16" s="213" t="s">
        <v>58</v>
      </c>
      <c r="D16" s="213"/>
      <c r="E16" s="213" t="s">
        <v>59</v>
      </c>
      <c r="F16" s="214" t="s">
        <v>2</v>
      </c>
      <c r="G16" s="214"/>
      <c r="H16" s="215" t="s">
        <v>65</v>
      </c>
      <c r="I16" s="216"/>
      <c r="J16" s="214" t="s">
        <v>72</v>
      </c>
      <c r="K16" s="214" t="s">
        <v>3</v>
      </c>
      <c r="L16" s="217" t="s">
        <v>21</v>
      </c>
      <c r="M16" s="218" t="s">
        <v>67</v>
      </c>
      <c r="N16" s="219" t="s">
        <v>48</v>
      </c>
    </row>
    <row r="17" spans="1:14" s="13" customFormat="1" ht="15" x14ac:dyDescent="0.2">
      <c r="A17" s="220" t="s">
        <v>56</v>
      </c>
      <c r="B17" s="220" t="s">
        <v>57</v>
      </c>
      <c r="C17" s="220" t="s">
        <v>56</v>
      </c>
      <c r="D17" s="220" t="s">
        <v>57</v>
      </c>
      <c r="E17" s="221"/>
      <c r="F17" s="222"/>
      <c r="G17" s="222"/>
      <c r="H17" s="223"/>
      <c r="I17" s="223"/>
      <c r="J17" s="222"/>
      <c r="K17" s="222"/>
      <c r="L17" s="224"/>
      <c r="M17" s="225"/>
      <c r="N17" s="226"/>
    </row>
    <row r="18" spans="1:14" s="13" customFormat="1" ht="19.5" customHeight="1" x14ac:dyDescent="0.2">
      <c r="A18" s="41"/>
      <c r="B18" s="42"/>
      <c r="C18" s="41"/>
      <c r="D18" s="42"/>
      <c r="E18" s="66"/>
      <c r="F18" s="131"/>
      <c r="G18" s="132"/>
      <c r="H18" s="131"/>
      <c r="I18" s="132"/>
      <c r="J18" s="66"/>
      <c r="K18" s="44"/>
      <c r="L18" s="81">
        <f>IF(K18=Sheet1!$B$4,SUM(F18:J18),0)+IF(K18=Sheet1!$B$5,SUM(F18:J18),0)</f>
        <v>0</v>
      </c>
      <c r="M18" s="82">
        <f>IF(K18=Sheet1!$B$3,SUM(F18:J18),0)</f>
        <v>0</v>
      </c>
      <c r="N18" s="83">
        <f>IF(K18=Sheet1!$B$6,SUM(F18:J18),0)+IF(K18=Sheet1!$B$7,SUM(F18:J18),0)</f>
        <v>0</v>
      </c>
    </row>
    <row r="19" spans="1:14" s="13" customFormat="1" ht="19.5" customHeight="1" x14ac:dyDescent="0.2">
      <c r="A19" s="41"/>
      <c r="B19" s="42"/>
      <c r="C19" s="41"/>
      <c r="D19" s="42"/>
      <c r="E19" s="43"/>
      <c r="F19" s="190"/>
      <c r="G19" s="190"/>
      <c r="H19" s="131"/>
      <c r="I19" s="132"/>
      <c r="J19" s="43"/>
      <c r="K19" s="44"/>
      <c r="L19" s="81">
        <f>IF(K19=Sheet1!$B$4,SUM(F19:J19),0)+IF(K19=Sheet1!$B$5,SUM(F19:J19),0)</f>
        <v>0</v>
      </c>
      <c r="M19" s="82">
        <f>IF(K19=Sheet1!$B$3,SUM(F19:J19),0)</f>
        <v>0</v>
      </c>
      <c r="N19" s="83">
        <f>IF(K19=Sheet1!$B$6,SUM(F19:J19),0)+IF(K19=Sheet1!$B$7,SUM(F19:J19),0)</f>
        <v>0</v>
      </c>
    </row>
    <row r="20" spans="1:14" s="13" customFormat="1" ht="19.5" customHeight="1" x14ac:dyDescent="0.2">
      <c r="A20" s="41"/>
      <c r="B20" s="42"/>
      <c r="C20" s="41"/>
      <c r="D20" s="42"/>
      <c r="E20" s="43"/>
      <c r="F20" s="190"/>
      <c r="G20" s="190"/>
      <c r="H20" s="131"/>
      <c r="I20" s="132"/>
      <c r="J20" s="43"/>
      <c r="K20" s="44"/>
      <c r="L20" s="81">
        <f>IF(K20=Sheet1!$B$4,SUM(F20:J20),0)+IF(K20=Sheet1!$B$5,SUM(F20:J20),0)</f>
        <v>0</v>
      </c>
      <c r="M20" s="82">
        <f>IF(K20=Sheet1!$B$3,SUM(F20:J20),0)</f>
        <v>0</v>
      </c>
      <c r="N20" s="83">
        <f>IF(K20=Sheet1!$B$6,SUM(F20:J20),0)+IF(K20=Sheet1!$B$7,SUM(F20:J20),0)</f>
        <v>0</v>
      </c>
    </row>
    <row r="21" spans="1:14" s="13" customFormat="1" ht="19.5" customHeight="1" thickBot="1" x14ac:dyDescent="0.25">
      <c r="A21" s="41"/>
      <c r="B21" s="42"/>
      <c r="C21" s="41"/>
      <c r="D21" s="42"/>
      <c r="E21" s="45"/>
      <c r="F21" s="137"/>
      <c r="G21" s="137"/>
      <c r="H21" s="133"/>
      <c r="I21" s="134"/>
      <c r="J21" s="45"/>
      <c r="K21" s="46"/>
      <c r="L21" s="81">
        <f>IF(K21=Sheet1!$B$4,SUM(F21:J21),0)+IF(K21=Sheet1!$B$5,SUM(F21:J21),0)</f>
        <v>0</v>
      </c>
      <c r="M21" s="82">
        <f>IF(K21=Sheet1!$B$3,SUM(F21:J21),0)</f>
        <v>0</v>
      </c>
      <c r="N21" s="83">
        <f>IF(K21=Sheet1!$B$6,SUM(F21:J21),0)+IF(K21=Sheet1!$B$7,SUM(F21:J21),0)</f>
        <v>0</v>
      </c>
    </row>
    <row r="22" spans="1:14" s="80" customFormat="1" ht="19.5" customHeight="1" thickBot="1" x14ac:dyDescent="0.25">
      <c r="A22" s="74" t="s">
        <v>1</v>
      </c>
      <c r="B22" s="75"/>
      <c r="C22" s="75"/>
      <c r="D22" s="75"/>
      <c r="E22" s="75">
        <f>SUM(E18:E21)</f>
        <v>0</v>
      </c>
      <c r="F22" s="135">
        <f>SUM(F18:G21)</f>
        <v>0</v>
      </c>
      <c r="G22" s="136"/>
      <c r="H22" s="135">
        <f>SUM(H18:I21)</f>
        <v>0</v>
      </c>
      <c r="I22" s="136"/>
      <c r="J22" s="75">
        <f>SUM(J18:J21)</f>
        <v>0</v>
      </c>
      <c r="K22" s="76"/>
      <c r="L22" s="77">
        <f>SUM(L18:L21)</f>
        <v>0</v>
      </c>
      <c r="M22" s="78">
        <f>SUM(M18:M21)</f>
        <v>0</v>
      </c>
      <c r="N22" s="79">
        <f>SUM(N18:N21)</f>
        <v>0</v>
      </c>
    </row>
    <row r="23" spans="1:14" s="13" customFormat="1" ht="15" x14ac:dyDescent="0.2">
      <c r="A23" s="14"/>
      <c r="B23" s="15"/>
      <c r="C23" s="14"/>
      <c r="D23" s="15"/>
    </row>
    <row r="24" spans="1:14" s="13" customFormat="1" ht="16.5" thickBot="1" x14ac:dyDescent="0.25">
      <c r="A24" s="183" t="s">
        <v>22</v>
      </c>
      <c r="B24" s="183"/>
      <c r="C24" s="183"/>
      <c r="D24" s="183"/>
      <c r="E24" s="183"/>
      <c r="F24" s="183"/>
      <c r="G24" s="183"/>
      <c r="H24" s="183"/>
      <c r="I24" s="183"/>
      <c r="J24" s="183"/>
      <c r="K24" s="183"/>
      <c r="L24" s="183"/>
      <c r="M24" s="183"/>
      <c r="N24" s="183"/>
    </row>
    <row r="25" spans="1:14" s="13" customFormat="1" ht="18.75" customHeight="1" thickBot="1" x14ac:dyDescent="0.25">
      <c r="A25" s="161" t="s">
        <v>44</v>
      </c>
      <c r="B25" s="161"/>
      <c r="C25" s="116" t="s">
        <v>38</v>
      </c>
      <c r="D25" s="116"/>
      <c r="E25" s="115" t="s">
        <v>60</v>
      </c>
      <c r="F25" s="115"/>
      <c r="G25" s="115"/>
      <c r="H25" s="115"/>
      <c r="I25" s="115"/>
      <c r="J25" s="16" t="s">
        <v>40</v>
      </c>
      <c r="K25" s="17" t="s">
        <v>3</v>
      </c>
    </row>
    <row r="26" spans="1:14" s="13" customFormat="1" ht="18.75" customHeight="1" x14ac:dyDescent="0.2">
      <c r="A26" s="106"/>
      <c r="B26" s="107"/>
      <c r="C26" s="108"/>
      <c r="D26" s="114"/>
      <c r="E26" s="117"/>
      <c r="F26" s="118"/>
      <c r="G26" s="118"/>
      <c r="H26" s="118"/>
      <c r="I26" s="119"/>
      <c r="J26" s="66"/>
      <c r="K26" s="44"/>
      <c r="L26" s="84">
        <f>IF(K26=Sheet1!$B$4,SUM(J26),0)+IF(K26=Sheet1!$B$5,SUM(J26),0)</f>
        <v>0</v>
      </c>
      <c r="M26" s="85">
        <f>IF(K26=Sheet1!$B$3,SUM(C26:J26),0)</f>
        <v>0</v>
      </c>
      <c r="N26" s="86">
        <f>IF(K26=Sheet1!$B$7,SUM(C26:J26),0)</f>
        <v>0</v>
      </c>
    </row>
    <row r="27" spans="1:14" s="13" customFormat="1" ht="18.75" customHeight="1" x14ac:dyDescent="0.2">
      <c r="A27" s="181"/>
      <c r="B27" s="182"/>
      <c r="C27" s="109"/>
      <c r="D27" s="109"/>
      <c r="E27" s="96"/>
      <c r="F27" s="97"/>
      <c r="G27" s="97"/>
      <c r="H27" s="97"/>
      <c r="I27" s="98"/>
      <c r="J27" s="43"/>
      <c r="K27" s="44"/>
      <c r="L27" s="81">
        <f>IF(K27=Sheet1!$B$4,SUM(J27),0)+IF(K27=Sheet1!$B$5,SUM(J27),0)</f>
        <v>0</v>
      </c>
      <c r="M27" s="82">
        <f>IF(K27=Sheet1!$B$3,SUM(C27:J27),0)</f>
        <v>0</v>
      </c>
      <c r="N27" s="83">
        <f>IF(K27=Sheet1!$B$7,SUM(C27:J27),0)</f>
        <v>0</v>
      </c>
    </row>
    <row r="28" spans="1:14" s="13" customFormat="1" ht="18.75" customHeight="1" x14ac:dyDescent="0.2">
      <c r="A28" s="181"/>
      <c r="B28" s="182"/>
      <c r="C28" s="109"/>
      <c r="D28" s="109"/>
      <c r="E28" s="96"/>
      <c r="F28" s="97"/>
      <c r="G28" s="97"/>
      <c r="H28" s="97"/>
      <c r="I28" s="98"/>
      <c r="J28" s="43"/>
      <c r="K28" s="44"/>
      <c r="L28" s="81">
        <f>IF(K28=Sheet1!$B$4,SUM(J28),0)+IF(K28=Sheet1!$B$5,SUM(J28),0)</f>
        <v>0</v>
      </c>
      <c r="M28" s="82">
        <f>IF(K28=Sheet1!$B$3,SUM(C28:J28),0)</f>
        <v>0</v>
      </c>
      <c r="N28" s="83">
        <f>IF(K28=Sheet1!$B$7,SUM(C28:J28),0)</f>
        <v>0</v>
      </c>
    </row>
    <row r="29" spans="1:14" s="13" customFormat="1" ht="18.75" customHeight="1" x14ac:dyDescent="0.2">
      <c r="A29" s="181"/>
      <c r="B29" s="182"/>
      <c r="C29" s="109"/>
      <c r="D29" s="109"/>
      <c r="E29" s="96"/>
      <c r="F29" s="97"/>
      <c r="G29" s="97"/>
      <c r="H29" s="97"/>
      <c r="I29" s="98"/>
      <c r="J29" s="43"/>
      <c r="K29" s="44"/>
      <c r="L29" s="81">
        <f>IF(K29=Sheet1!$B$4,SUM(J29),0)+IF(K29=Sheet1!$B$5,SUM(J29),0)</f>
        <v>0</v>
      </c>
      <c r="M29" s="82">
        <f>IF(K29=Sheet1!$B$3,SUM(C29:J29),0)</f>
        <v>0</v>
      </c>
      <c r="N29" s="83">
        <f>IF(K29=Sheet1!$B$7,SUM(C29:J29),0)</f>
        <v>0</v>
      </c>
    </row>
    <row r="30" spans="1:14" s="13" customFormat="1" ht="18.75" customHeight="1" thickBot="1" x14ac:dyDescent="0.25">
      <c r="A30" s="181"/>
      <c r="B30" s="182"/>
      <c r="C30" s="109"/>
      <c r="D30" s="109"/>
      <c r="E30" s="99"/>
      <c r="F30" s="99"/>
      <c r="G30" s="99"/>
      <c r="H30" s="99"/>
      <c r="I30" s="99"/>
      <c r="J30" s="43"/>
      <c r="K30" s="44"/>
      <c r="L30" s="87">
        <f>IF(K30=Sheet1!$B$4,SUM(J30),0)+IF(K30=Sheet1!$B$5,SUM(J30),0)</f>
        <v>0</v>
      </c>
      <c r="M30" s="88">
        <f>IF(K30=Sheet1!$B$3,SUM(C30:J30),0)</f>
        <v>0</v>
      </c>
      <c r="N30" s="89">
        <f>IF(K30=Sheet1!$B$7,SUM(C30:J30),0)</f>
        <v>0</v>
      </c>
    </row>
    <row r="31" spans="1:14" s="13" customFormat="1" ht="14.25" customHeight="1" x14ac:dyDescent="0.2">
      <c r="A31" s="18"/>
      <c r="B31" s="18"/>
      <c r="C31" s="18"/>
      <c r="D31" s="18"/>
      <c r="E31" s="19"/>
      <c r="F31" s="18"/>
      <c r="G31" s="18"/>
      <c r="H31" s="18"/>
      <c r="I31" s="18"/>
      <c r="J31" s="18"/>
      <c r="K31" s="19"/>
      <c r="L31" s="18"/>
      <c r="M31" s="18"/>
      <c r="N31" s="18"/>
    </row>
    <row r="32" spans="1:14" s="13" customFormat="1" ht="14.25" customHeight="1" thickBot="1" x14ac:dyDescent="0.25">
      <c r="A32" s="183" t="s">
        <v>23</v>
      </c>
      <c r="B32" s="183"/>
      <c r="C32" s="183"/>
      <c r="D32" s="183"/>
      <c r="E32" s="183"/>
      <c r="F32" s="183"/>
      <c r="G32" s="183"/>
      <c r="H32" s="183"/>
      <c r="I32" s="183"/>
      <c r="J32" s="183"/>
      <c r="K32" s="183"/>
      <c r="L32" s="183"/>
      <c r="M32" s="183"/>
      <c r="N32" s="183"/>
    </row>
    <row r="33" spans="1:14" s="13" customFormat="1" ht="18.75" customHeight="1" thickBot="1" x14ac:dyDescent="0.25">
      <c r="A33" s="193" t="s">
        <v>44</v>
      </c>
      <c r="B33" s="193"/>
      <c r="C33" s="116" t="s">
        <v>38</v>
      </c>
      <c r="D33" s="116"/>
      <c r="E33" s="116" t="s">
        <v>39</v>
      </c>
      <c r="F33" s="116"/>
      <c r="G33" s="116"/>
      <c r="H33" s="116"/>
      <c r="I33" s="116"/>
      <c r="J33" s="16" t="s">
        <v>40</v>
      </c>
      <c r="K33" s="17" t="s">
        <v>3</v>
      </c>
    </row>
    <row r="34" spans="1:14" s="13" customFormat="1" ht="18.75" customHeight="1" x14ac:dyDescent="0.2">
      <c r="A34" s="106"/>
      <c r="B34" s="107"/>
      <c r="C34" s="108"/>
      <c r="D34" s="129"/>
      <c r="E34" s="96"/>
      <c r="F34" s="97"/>
      <c r="G34" s="97"/>
      <c r="H34" s="97"/>
      <c r="I34" s="98"/>
      <c r="J34" s="43"/>
      <c r="K34" s="44"/>
      <c r="L34" s="84">
        <f>IF(K34=Sheet1!$B$4,SUM(J34),0)+IF(K34=Sheet1!$B$5,SUM(J34),0)</f>
        <v>0</v>
      </c>
      <c r="M34" s="85">
        <f>IF(K34=Sheet1!$B$3,SUM(J34),0)</f>
        <v>0</v>
      </c>
      <c r="N34" s="86">
        <f>IF(K34=Sheet1!$B$7,SUM(J34),0)</f>
        <v>0</v>
      </c>
    </row>
    <row r="35" spans="1:14" s="13" customFormat="1" ht="18.75" customHeight="1" x14ac:dyDescent="0.2">
      <c r="A35" s="106"/>
      <c r="B35" s="107"/>
      <c r="C35" s="108"/>
      <c r="D35" s="129"/>
      <c r="E35" s="96"/>
      <c r="F35" s="97"/>
      <c r="G35" s="97"/>
      <c r="H35" s="97"/>
      <c r="I35" s="98"/>
      <c r="J35" s="43"/>
      <c r="K35" s="44"/>
      <c r="L35" s="81">
        <f>IF(K35=Sheet1!$B$4,SUM(J35),0)+IF(K35=Sheet1!$B$5,SUM(J35),0)</f>
        <v>0</v>
      </c>
      <c r="M35" s="82">
        <f>IF(K35=Sheet1!$B$3,SUM(J35),0)</f>
        <v>0</v>
      </c>
      <c r="N35" s="83">
        <f>IF(K35=Sheet1!$B$7,SUM(J35),0)</f>
        <v>0</v>
      </c>
    </row>
    <row r="36" spans="1:14" s="13" customFormat="1" ht="18.75" customHeight="1" x14ac:dyDescent="0.2">
      <c r="A36" s="106"/>
      <c r="B36" s="107"/>
      <c r="C36" s="108"/>
      <c r="D36" s="129"/>
      <c r="E36" s="96"/>
      <c r="F36" s="97"/>
      <c r="G36" s="97"/>
      <c r="H36" s="97"/>
      <c r="I36" s="98"/>
      <c r="J36" s="43"/>
      <c r="K36" s="44"/>
      <c r="L36" s="81">
        <f>IF(K36=Sheet1!$B$4,SUM(J36),0)+IF(K36=Sheet1!$B$5,SUM(J36),0)</f>
        <v>0</v>
      </c>
      <c r="M36" s="82">
        <f>IF(K36=Sheet1!$B$3,SUM(J36),0)</f>
        <v>0</v>
      </c>
      <c r="N36" s="83">
        <f>IF(K36=Sheet1!$B$7,SUM(J36),0)</f>
        <v>0</v>
      </c>
    </row>
    <row r="37" spans="1:14" s="13" customFormat="1" ht="18.75" customHeight="1" x14ac:dyDescent="0.2">
      <c r="A37" s="106"/>
      <c r="B37" s="107"/>
      <c r="C37" s="108"/>
      <c r="D37" s="109"/>
      <c r="E37" s="99"/>
      <c r="F37" s="99"/>
      <c r="G37" s="99"/>
      <c r="H37" s="99"/>
      <c r="I37" s="99"/>
      <c r="J37" s="43"/>
      <c r="K37" s="44"/>
      <c r="L37" s="81">
        <f>IF(K37=Sheet1!$B$4,SUM(J37),0)+IF(K37=Sheet1!$B$5,SUM(J37),0)</f>
        <v>0</v>
      </c>
      <c r="M37" s="82">
        <f>IF(K37=Sheet1!$B$3,SUM(J37),0)</f>
        <v>0</v>
      </c>
      <c r="N37" s="83">
        <f>IF(K37=Sheet1!$B$7,SUM(J37),0)</f>
        <v>0</v>
      </c>
    </row>
    <row r="38" spans="1:14" s="13" customFormat="1" ht="18.75" customHeight="1" x14ac:dyDescent="0.2">
      <c r="A38" s="106"/>
      <c r="B38" s="107"/>
      <c r="C38" s="108"/>
      <c r="D38" s="109"/>
      <c r="E38" s="99"/>
      <c r="F38" s="99"/>
      <c r="G38" s="99"/>
      <c r="H38" s="99"/>
      <c r="I38" s="99"/>
      <c r="J38" s="43"/>
      <c r="K38" s="44"/>
      <c r="L38" s="81">
        <f>IF(K38=Sheet1!$B$4,SUM(J38),0)+IF(K38=Sheet1!$B$5,SUM(J38),0)</f>
        <v>0</v>
      </c>
      <c r="M38" s="82">
        <f>IF(K38=Sheet1!$B$3,SUM(J38),0)</f>
        <v>0</v>
      </c>
      <c r="N38" s="83">
        <f>IF(K38=Sheet1!$B$7,SUM(J38),0)</f>
        <v>0</v>
      </c>
    </row>
    <row r="39" spans="1:14" s="13" customFormat="1" ht="18.75" customHeight="1" thickBot="1" x14ac:dyDescent="0.25">
      <c r="A39" s="106"/>
      <c r="B39" s="107"/>
      <c r="C39" s="108"/>
      <c r="D39" s="109"/>
      <c r="E39" s="99"/>
      <c r="F39" s="99"/>
      <c r="G39" s="99"/>
      <c r="H39" s="99"/>
      <c r="I39" s="99"/>
      <c r="J39" s="43"/>
      <c r="K39" s="44"/>
      <c r="L39" s="81">
        <f>IF(K39=Sheet1!$B$4,SUM(J39),0)+IF(K39=Sheet1!$B$5,SUM(J39),0)</f>
        <v>0</v>
      </c>
      <c r="M39" s="82">
        <f>IF(K39=Sheet1!$B$3,SUM(J39),0)</f>
        <v>0</v>
      </c>
      <c r="N39" s="83">
        <f>IF(K39=Sheet1!$B$7,SUM(J39),0)</f>
        <v>0</v>
      </c>
    </row>
    <row r="40" spans="1:14" s="13" customFormat="1" ht="18.75" customHeight="1" thickBot="1" x14ac:dyDescent="0.25">
      <c r="A40" s="106"/>
      <c r="B40" s="107"/>
      <c r="C40" s="191" t="s">
        <v>0</v>
      </c>
      <c r="D40" s="192"/>
      <c r="E40" s="20" t="s">
        <v>20</v>
      </c>
      <c r="F40" s="112"/>
      <c r="G40" s="113"/>
      <c r="H40" s="21" t="s">
        <v>17</v>
      </c>
      <c r="I40" s="93">
        <v>0.56000000000000005</v>
      </c>
      <c r="J40" s="57">
        <f>F40*I40</f>
        <v>0</v>
      </c>
      <c r="K40" s="40" t="s">
        <v>18</v>
      </c>
      <c r="L40" s="87">
        <f>IF(K40=Sheet1!$B$4,SUM(J40),0)+IF(K40=Sheet1!$B$5,SUM(J40),0)</f>
        <v>0</v>
      </c>
      <c r="M40" s="88">
        <f>IF(K40=Sheet1!$B$3,SUM(J40),0)</f>
        <v>0</v>
      </c>
      <c r="N40" s="89">
        <f>IF(K40=Sheet1!$B$7,SUM(J40),0)</f>
        <v>0</v>
      </c>
    </row>
    <row r="41" spans="1:14" s="13" customFormat="1" ht="15" x14ac:dyDescent="0.2">
      <c r="A41" s="18"/>
      <c r="B41" s="18"/>
      <c r="C41" s="18"/>
      <c r="D41" s="18"/>
      <c r="E41" s="22"/>
      <c r="F41" s="18"/>
      <c r="G41" s="18"/>
      <c r="H41" s="23"/>
      <c r="I41" s="24"/>
      <c r="J41" s="18"/>
      <c r="K41" s="19"/>
      <c r="L41" s="18"/>
      <c r="M41" s="18"/>
      <c r="N41" s="18"/>
    </row>
    <row r="42" spans="1:14" s="13" customFormat="1" ht="13.5" customHeight="1" thickBot="1" x14ac:dyDescent="0.25">
      <c r="A42" s="183" t="s">
        <v>24</v>
      </c>
      <c r="B42" s="183"/>
      <c r="C42" s="183"/>
      <c r="D42" s="183"/>
      <c r="E42" s="183"/>
      <c r="F42" s="183"/>
      <c r="G42" s="183"/>
      <c r="H42" s="183"/>
      <c r="I42" s="183"/>
      <c r="J42" s="183"/>
      <c r="K42" s="183"/>
      <c r="L42" s="183"/>
      <c r="M42" s="183"/>
      <c r="N42" s="183"/>
    </row>
    <row r="43" spans="1:14" s="13" customFormat="1" ht="18.75" customHeight="1" thickBot="1" x14ac:dyDescent="0.25">
      <c r="A43" s="161" t="s">
        <v>44</v>
      </c>
      <c r="B43" s="161"/>
      <c r="C43" s="116" t="s">
        <v>38</v>
      </c>
      <c r="D43" s="116"/>
      <c r="E43" s="115" t="s">
        <v>39</v>
      </c>
      <c r="F43" s="115"/>
      <c r="G43" s="115"/>
      <c r="H43" s="115"/>
      <c r="I43" s="115"/>
      <c r="J43" s="16" t="s">
        <v>40</v>
      </c>
      <c r="K43" s="17" t="s">
        <v>3</v>
      </c>
    </row>
    <row r="44" spans="1:14" s="13" customFormat="1" ht="18.75" customHeight="1" x14ac:dyDescent="0.2">
      <c r="A44" s="181"/>
      <c r="B44" s="182"/>
      <c r="C44" s="108"/>
      <c r="D44" s="114"/>
      <c r="E44" s="117"/>
      <c r="F44" s="118"/>
      <c r="G44" s="118"/>
      <c r="H44" s="118"/>
      <c r="I44" s="119"/>
      <c r="J44" s="66"/>
      <c r="K44" s="44"/>
      <c r="L44" s="84">
        <f>IF(K44=Sheet1!$B$4,SUM(J44),0)+IF(K44=Sheet1!$B$5,SUM(J44),0)</f>
        <v>0</v>
      </c>
      <c r="M44" s="85">
        <f>IF(K44=Sheet1!$B$3,SUM(J44),0)</f>
        <v>0</v>
      </c>
      <c r="N44" s="86">
        <f>IF(K44=Sheet1!$B$7,SUM(J44),0)</f>
        <v>0</v>
      </c>
    </row>
    <row r="45" spans="1:14" s="13" customFormat="1" ht="18.75" customHeight="1" x14ac:dyDescent="0.2">
      <c r="A45" s="110"/>
      <c r="B45" s="111"/>
      <c r="C45" s="108"/>
      <c r="D45" s="109"/>
      <c r="E45" s="96"/>
      <c r="F45" s="97"/>
      <c r="G45" s="97"/>
      <c r="H45" s="97"/>
      <c r="I45" s="98"/>
      <c r="J45" s="43"/>
      <c r="K45" s="44"/>
      <c r="L45" s="81">
        <f>IF(K45=Sheet1!$B$4,SUM(J45),0)+IF(K45=Sheet1!$B$5,SUM(J45),0)</f>
        <v>0</v>
      </c>
      <c r="M45" s="82">
        <f>IF(K45=Sheet1!$B$3,SUM(J45),0)</f>
        <v>0</v>
      </c>
      <c r="N45" s="83">
        <f>IF(K45=Sheet1!$B$7,SUM(J45),0)</f>
        <v>0</v>
      </c>
    </row>
    <row r="46" spans="1:14" s="13" customFormat="1" ht="18.75" customHeight="1" x14ac:dyDescent="0.2">
      <c r="A46" s="110"/>
      <c r="B46" s="111"/>
      <c r="C46" s="108"/>
      <c r="D46" s="109"/>
      <c r="E46" s="96"/>
      <c r="F46" s="97"/>
      <c r="G46" s="97"/>
      <c r="H46" s="97"/>
      <c r="I46" s="98"/>
      <c r="J46" s="43"/>
      <c r="K46" s="44"/>
      <c r="L46" s="81">
        <f>IF(K46=Sheet1!$B$4,SUM(J46),0)+IF(K46=Sheet1!$B$5,SUM(J46),0)</f>
        <v>0</v>
      </c>
      <c r="M46" s="82">
        <f>IF(K46=Sheet1!$B$3,SUM(J46),0)</f>
        <v>0</v>
      </c>
      <c r="N46" s="83">
        <f>IF(K46=Sheet1!$B$7,SUM(J46),0)</f>
        <v>0</v>
      </c>
    </row>
    <row r="47" spans="1:14" s="13" customFormat="1" ht="18.75" customHeight="1" x14ac:dyDescent="0.2">
      <c r="A47" s="110"/>
      <c r="B47" s="111"/>
      <c r="C47" s="108"/>
      <c r="D47" s="109"/>
      <c r="E47" s="96"/>
      <c r="F47" s="97"/>
      <c r="G47" s="97"/>
      <c r="H47" s="97"/>
      <c r="I47" s="98"/>
      <c r="J47" s="43"/>
      <c r="K47" s="44"/>
      <c r="L47" s="81">
        <f>IF(K47=Sheet1!$B$4,SUM(J47),0)+IF(K47=Sheet1!$B$5,SUM(J47),0)</f>
        <v>0</v>
      </c>
      <c r="M47" s="82">
        <f>IF(K47=Sheet1!$B$3,SUM(J47),0)</f>
        <v>0</v>
      </c>
      <c r="N47" s="83">
        <f>IF(K47=Sheet1!$B$7,SUM(J47),0)</f>
        <v>0</v>
      </c>
    </row>
    <row r="48" spans="1:14" s="13" customFormat="1" ht="18.75" customHeight="1" thickBot="1" x14ac:dyDescent="0.25">
      <c r="A48" s="110"/>
      <c r="B48" s="111"/>
      <c r="C48" s="108"/>
      <c r="D48" s="109"/>
      <c r="E48" s="99"/>
      <c r="F48" s="99"/>
      <c r="G48" s="99"/>
      <c r="H48" s="99"/>
      <c r="I48" s="99"/>
      <c r="J48" s="43"/>
      <c r="K48" s="44"/>
      <c r="L48" s="87">
        <f>IF(K48=Sheet1!$B$4,SUM(J48),0)+IF(K48=Sheet1!$B$5,SUM(J48),0)</f>
        <v>0</v>
      </c>
      <c r="M48" s="88">
        <f>IF(K48=Sheet1!$B$3,SUM(J48),0)</f>
        <v>0</v>
      </c>
      <c r="N48" s="89">
        <f>IF(K48=Sheet1!$B$7,SUM(J48),0)</f>
        <v>0</v>
      </c>
    </row>
    <row r="49" spans="1:14" s="13" customFormat="1" ht="14.25" customHeight="1" thickBot="1" x14ac:dyDescent="0.25"/>
    <row r="50" spans="1:14" s="13" customFormat="1" ht="18" customHeight="1" thickBot="1" x14ac:dyDescent="0.25">
      <c r="A50" s="171" t="s">
        <v>25</v>
      </c>
      <c r="B50" s="172"/>
      <c r="C50" s="172"/>
      <c r="D50" s="172"/>
      <c r="E50" s="172"/>
      <c r="F50" s="175">
        <f>E22+'Travel Voucher pg. 2'!F50:I51+'Travel Voucher pg.3'!F50:I51</f>
        <v>0</v>
      </c>
      <c r="G50" s="176"/>
      <c r="H50" s="176"/>
      <c r="I50" s="177"/>
      <c r="J50" s="25"/>
      <c r="K50" s="26" t="s">
        <v>69</v>
      </c>
      <c r="L50" s="90">
        <f>SUM(L22,L26:L30,L34:L40,L44:L48)</f>
        <v>0</v>
      </c>
      <c r="M50" s="91">
        <f>SUM(M22,M26:M30,M34:M40,M44:M48)</f>
        <v>0</v>
      </c>
      <c r="N50" s="90">
        <f>SUM(N22,N26:N30,N34:N40,N44:N48)</f>
        <v>0</v>
      </c>
    </row>
    <row r="51" spans="1:14" s="13" customFormat="1" ht="15.75" thickBot="1" x14ac:dyDescent="0.25">
      <c r="A51" s="173"/>
      <c r="B51" s="174"/>
      <c r="C51" s="174"/>
      <c r="D51" s="174"/>
      <c r="E51" s="174"/>
      <c r="F51" s="178"/>
      <c r="G51" s="179"/>
      <c r="H51" s="179"/>
      <c r="I51" s="180"/>
      <c r="L51" s="27"/>
      <c r="M51" s="27"/>
    </row>
    <row r="52" spans="1:14" s="13" customFormat="1" ht="18.75" customHeight="1" thickBot="1" x14ac:dyDescent="0.25">
      <c r="A52" s="120" t="s">
        <v>42</v>
      </c>
      <c r="B52" s="121"/>
      <c r="C52" s="122"/>
      <c r="D52" s="122"/>
      <c r="E52" s="122"/>
      <c r="F52" s="122"/>
      <c r="G52" s="122"/>
      <c r="H52" s="122"/>
      <c r="I52" s="123"/>
      <c r="K52" s="26" t="s">
        <v>70</v>
      </c>
      <c r="L52" s="90">
        <f>L50+'Travel Voucher pg. 2'!L50+'Travel Voucher pg.3'!L50</f>
        <v>0</v>
      </c>
      <c r="M52" s="90">
        <f>M50+'Travel Voucher pg. 2'!M50+'Travel Voucher pg.3'!M50</f>
        <v>0</v>
      </c>
      <c r="N52" s="90">
        <f>N50+'Travel Voucher pg. 2'!N50+'Travel Voucher pg.3'!N50</f>
        <v>0</v>
      </c>
    </row>
    <row r="53" spans="1:14" s="13" customFormat="1" ht="15.75" thickBot="1" x14ac:dyDescent="0.25">
      <c r="A53" s="62"/>
      <c r="B53" s="63"/>
      <c r="C53" s="64"/>
      <c r="D53" s="64"/>
      <c r="E53" s="64"/>
      <c r="F53" s="64"/>
      <c r="G53" s="64"/>
      <c r="H53" s="64"/>
      <c r="I53" s="65"/>
    </row>
    <row r="54" spans="1:14" s="13" customFormat="1" ht="21.75" customHeight="1" thickBot="1" x14ac:dyDescent="0.25">
      <c r="A54" s="184"/>
      <c r="B54" s="185"/>
      <c r="C54" s="185"/>
      <c r="D54" s="185"/>
      <c r="E54" s="185"/>
      <c r="F54" s="185"/>
      <c r="G54" s="185"/>
      <c r="H54" s="185"/>
      <c r="I54" s="186"/>
      <c r="K54" s="26" t="s">
        <v>47</v>
      </c>
      <c r="L54" s="92">
        <f>SUM(L52:N52)</f>
        <v>0</v>
      </c>
    </row>
    <row r="55" spans="1:14" s="13" customFormat="1" ht="15.75" thickBot="1" x14ac:dyDescent="0.25">
      <c r="A55" s="184"/>
      <c r="B55" s="185"/>
      <c r="C55" s="185"/>
      <c r="D55" s="185"/>
      <c r="E55" s="185"/>
      <c r="F55" s="185"/>
      <c r="G55" s="185"/>
      <c r="H55" s="185"/>
      <c r="I55" s="186"/>
      <c r="K55" s="26"/>
    </row>
    <row r="56" spans="1:14" s="28" customFormat="1" ht="21" customHeight="1" thickBot="1" x14ac:dyDescent="0.25">
      <c r="A56" s="187"/>
      <c r="B56" s="188"/>
      <c r="C56" s="188"/>
      <c r="D56" s="188"/>
      <c r="E56" s="188"/>
      <c r="F56" s="188"/>
      <c r="G56" s="188"/>
      <c r="H56" s="188"/>
      <c r="I56" s="189"/>
      <c r="K56" s="13"/>
      <c r="L56" s="26"/>
      <c r="M56" s="26" t="s">
        <v>62</v>
      </c>
      <c r="N56" s="92">
        <f>N52-C11</f>
        <v>0</v>
      </c>
    </row>
    <row r="57" spans="1:14" s="28" customFormat="1" ht="13.5" customHeight="1" thickBot="1" x14ac:dyDescent="0.25">
      <c r="K57" s="13"/>
      <c r="L57" s="26"/>
      <c r="M57" s="26"/>
      <c r="N57" s="29"/>
    </row>
    <row r="58" spans="1:14" s="28" customFormat="1" ht="30.75" customHeight="1" x14ac:dyDescent="0.25">
      <c r="A58" s="100" t="s">
        <v>36</v>
      </c>
      <c r="B58" s="101"/>
      <c r="C58" s="101"/>
      <c r="D58" s="101"/>
      <c r="E58" s="101"/>
      <c r="F58" s="101"/>
      <c r="G58" s="101"/>
      <c r="H58" s="101"/>
      <c r="I58" s="101"/>
      <c r="J58" s="30"/>
      <c r="K58" s="31"/>
      <c r="L58" s="31"/>
      <c r="M58" s="31"/>
      <c r="N58" s="32"/>
    </row>
    <row r="59" spans="1:14" s="28" customFormat="1" ht="14.65" customHeight="1" x14ac:dyDescent="0.25">
      <c r="A59" s="102"/>
      <c r="B59" s="103"/>
      <c r="C59" s="103"/>
      <c r="D59" s="103"/>
      <c r="E59" s="103"/>
      <c r="F59" s="103"/>
      <c r="G59" s="103"/>
      <c r="H59" s="103"/>
      <c r="I59" s="103"/>
      <c r="J59" s="33" t="s">
        <v>37</v>
      </c>
      <c r="K59" s="124"/>
      <c r="L59" s="124"/>
      <c r="M59" s="124"/>
      <c r="N59" s="125"/>
    </row>
    <row r="60" spans="1:14" s="28" customFormat="1" ht="15" customHeight="1" thickBot="1" x14ac:dyDescent="0.3">
      <c r="A60" s="104"/>
      <c r="B60" s="105"/>
      <c r="C60" s="105"/>
      <c r="D60" s="105"/>
      <c r="E60" s="105"/>
      <c r="F60" s="105"/>
      <c r="G60" s="105"/>
      <c r="H60" s="105"/>
      <c r="I60" s="105"/>
      <c r="J60" s="34"/>
      <c r="K60" s="169" t="s">
        <v>19</v>
      </c>
      <c r="L60" s="169"/>
      <c r="M60" s="169"/>
      <c r="N60" s="170"/>
    </row>
    <row r="61" spans="1:14" s="28" customFormat="1" ht="20.25" customHeight="1" x14ac:dyDescent="0.25">
      <c r="A61" s="35"/>
      <c r="B61" s="35"/>
      <c r="C61" s="35"/>
      <c r="D61" s="35"/>
      <c r="E61" s="35"/>
      <c r="F61" s="35"/>
      <c r="G61" s="35"/>
      <c r="H61" s="35"/>
      <c r="I61" s="35"/>
      <c r="J61" s="36"/>
      <c r="L61" s="37"/>
    </row>
    <row r="62" spans="1:14" s="28" customFormat="1" ht="31.5" customHeight="1" thickBot="1" x14ac:dyDescent="0.3">
      <c r="A62" s="95" t="s">
        <v>55</v>
      </c>
      <c r="B62" s="95"/>
      <c r="C62" s="95"/>
      <c r="D62" s="130"/>
      <c r="E62" s="130"/>
      <c r="F62" s="130"/>
      <c r="G62" s="130"/>
      <c r="J62" s="33" t="s">
        <v>37</v>
      </c>
      <c r="K62" s="124"/>
      <c r="L62" s="124"/>
      <c r="M62" s="124"/>
      <c r="N62" s="124"/>
    </row>
    <row r="63" spans="1:14" s="28" customFormat="1" ht="14.25" customHeight="1" x14ac:dyDescent="0.25">
      <c r="A63" s="35"/>
      <c r="B63" s="35"/>
      <c r="C63" s="35"/>
      <c r="D63" s="35"/>
      <c r="E63" s="35"/>
      <c r="F63" s="35"/>
      <c r="J63" s="36"/>
      <c r="K63" s="158" t="s">
        <v>64</v>
      </c>
      <c r="L63" s="158"/>
      <c r="M63" s="158"/>
      <c r="N63" s="158"/>
    </row>
    <row r="64" spans="1:14" s="28" customFormat="1" ht="32.25" customHeight="1" thickBot="1" x14ac:dyDescent="0.3">
      <c r="A64" s="94" t="s">
        <v>66</v>
      </c>
      <c r="B64" s="94"/>
      <c r="C64" s="94"/>
      <c r="D64" s="130"/>
      <c r="E64" s="130"/>
      <c r="F64" s="130"/>
      <c r="G64" s="130"/>
      <c r="J64" s="36"/>
      <c r="L64" s="37"/>
    </row>
    <row r="65" spans="10:14" s="28" customFormat="1" ht="19.5" customHeight="1" x14ac:dyDescent="0.25">
      <c r="J65" s="33" t="s">
        <v>37</v>
      </c>
      <c r="K65" s="124"/>
      <c r="L65" s="124"/>
      <c r="M65" s="124"/>
      <c r="N65" s="124"/>
    </row>
    <row r="66" spans="10:14" s="28" customFormat="1" ht="13.5" customHeight="1" x14ac:dyDescent="0.25">
      <c r="J66" s="36"/>
      <c r="K66" s="158" t="s">
        <v>68</v>
      </c>
      <c r="L66" s="158"/>
      <c r="M66" s="158"/>
      <c r="N66" s="158"/>
    </row>
    <row r="67" spans="10:14" s="28" customFormat="1" ht="15" x14ac:dyDescent="0.25">
      <c r="J67" s="38"/>
    </row>
    <row r="68" spans="10:14" ht="15" x14ac:dyDescent="0.2">
      <c r="J68" s="28"/>
      <c r="K68" s="28"/>
      <c r="L68" s="28"/>
      <c r="M68" s="28"/>
      <c r="N68" s="28"/>
    </row>
  </sheetData>
  <sheetProtection algorithmName="SHA-512" hashValue="x1GyU6JL/eulHTDt+6vmqhLIc+JEVFkyvm39Vi9Kp5ImbP4k0pnPz3dpQ428ZQ3D+3xxZJX2/tsl+rfbtlSxMA==" saltValue="P52V87kn9LrqLW0Qmb+i0w==" spinCount="100000" sheet="1" selectLockedCells="1"/>
  <mergeCells count="124">
    <mergeCell ref="A10:H10"/>
    <mergeCell ref="I11:M11"/>
    <mergeCell ref="C11:D11"/>
    <mergeCell ref="A11:B11"/>
    <mergeCell ref="A15:N15"/>
    <mergeCell ref="A14:N14"/>
    <mergeCell ref="A26:B26"/>
    <mergeCell ref="A27:B27"/>
    <mergeCell ref="A30:B30"/>
    <mergeCell ref="A24:N24"/>
    <mergeCell ref="H16:I17"/>
    <mergeCell ref="F18:G18"/>
    <mergeCell ref="H18:I18"/>
    <mergeCell ref="F19:G19"/>
    <mergeCell ref="H19:I19"/>
    <mergeCell ref="C16:D16"/>
    <mergeCell ref="C30:D30"/>
    <mergeCell ref="A28:B28"/>
    <mergeCell ref="A29:B29"/>
    <mergeCell ref="A25:B25"/>
    <mergeCell ref="C46:D46"/>
    <mergeCell ref="E45:I45"/>
    <mergeCell ref="C34:D34"/>
    <mergeCell ref="A34:B34"/>
    <mergeCell ref="E33:I33"/>
    <mergeCell ref="A40:B40"/>
    <mergeCell ref="C33:D33"/>
    <mergeCell ref="C40:D40"/>
    <mergeCell ref="C37:D37"/>
    <mergeCell ref="C36:D36"/>
    <mergeCell ref="A42:N42"/>
    <mergeCell ref="A35:B35"/>
    <mergeCell ref="A36:B36"/>
    <mergeCell ref="A33:B33"/>
    <mergeCell ref="K66:N66"/>
    <mergeCell ref="E16:E17"/>
    <mergeCell ref="F16:G17"/>
    <mergeCell ref="J16:J17"/>
    <mergeCell ref="K16:K17"/>
    <mergeCell ref="L16:L17"/>
    <mergeCell ref="M16:M17"/>
    <mergeCell ref="N16:N17"/>
    <mergeCell ref="E25:I25"/>
    <mergeCell ref="E26:I26"/>
    <mergeCell ref="E27:I27"/>
    <mergeCell ref="E30:I30"/>
    <mergeCell ref="K60:N60"/>
    <mergeCell ref="K63:N63"/>
    <mergeCell ref="A50:E51"/>
    <mergeCell ref="F50:I51"/>
    <mergeCell ref="A43:B43"/>
    <mergeCell ref="A44:B44"/>
    <mergeCell ref="A45:B45"/>
    <mergeCell ref="A16:B16"/>
    <mergeCell ref="A32:N32"/>
    <mergeCell ref="A54:I56"/>
    <mergeCell ref="F20:G20"/>
    <mergeCell ref="A37:B37"/>
    <mergeCell ref="A1:N1"/>
    <mergeCell ref="A5:C5"/>
    <mergeCell ref="A6:C6"/>
    <mergeCell ref="A8:C8"/>
    <mergeCell ref="A9:C9"/>
    <mergeCell ref="K4:M4"/>
    <mergeCell ref="I4:J4"/>
    <mergeCell ref="I5:J5"/>
    <mergeCell ref="K5:M5"/>
    <mergeCell ref="I6:M6"/>
    <mergeCell ref="A2:N2"/>
    <mergeCell ref="E4:F4"/>
    <mergeCell ref="A7:C7"/>
    <mergeCell ref="D5:H5"/>
    <mergeCell ref="D6:H6"/>
    <mergeCell ref="D7:H7"/>
    <mergeCell ref="D8:H8"/>
    <mergeCell ref="D9:H9"/>
    <mergeCell ref="K62:N62"/>
    <mergeCell ref="K65:N65"/>
    <mergeCell ref="K59:N59"/>
    <mergeCell ref="E35:I35"/>
    <mergeCell ref="E11:H11"/>
    <mergeCell ref="E36:I36"/>
    <mergeCell ref="C35:D35"/>
    <mergeCell ref="C48:D48"/>
    <mergeCell ref="E37:I37"/>
    <mergeCell ref="D64:G64"/>
    <mergeCell ref="D62:G62"/>
    <mergeCell ref="H20:I20"/>
    <mergeCell ref="C28:D28"/>
    <mergeCell ref="E28:I28"/>
    <mergeCell ref="C29:D29"/>
    <mergeCell ref="E29:I29"/>
    <mergeCell ref="H21:I21"/>
    <mergeCell ref="F22:G22"/>
    <mergeCell ref="H22:I22"/>
    <mergeCell ref="E34:I34"/>
    <mergeCell ref="F21:G21"/>
    <mergeCell ref="C26:D26"/>
    <mergeCell ref="C25:D25"/>
    <mergeCell ref="C27:D27"/>
    <mergeCell ref="A64:C64"/>
    <mergeCell ref="A62:C62"/>
    <mergeCell ref="E46:I46"/>
    <mergeCell ref="E47:I47"/>
    <mergeCell ref="E48:I48"/>
    <mergeCell ref="A58:I60"/>
    <mergeCell ref="E38:I38"/>
    <mergeCell ref="E39:I39"/>
    <mergeCell ref="A38:B38"/>
    <mergeCell ref="C38:D38"/>
    <mergeCell ref="A39:B39"/>
    <mergeCell ref="C39:D39"/>
    <mergeCell ref="A47:B47"/>
    <mergeCell ref="A48:B48"/>
    <mergeCell ref="C47:D47"/>
    <mergeCell ref="F40:G40"/>
    <mergeCell ref="C44:D44"/>
    <mergeCell ref="E43:I43"/>
    <mergeCell ref="C43:D43"/>
    <mergeCell ref="C45:D45"/>
    <mergeCell ref="A46:B46"/>
    <mergeCell ref="E44:I44"/>
    <mergeCell ref="A52:B52"/>
    <mergeCell ref="C52:I52"/>
  </mergeCells>
  <dataValidations count="6">
    <dataValidation type="list" allowBlank="1" sqref="K22 K40">
      <formula1>PaymentType</formula1>
    </dataValidation>
    <dataValidation type="list" allowBlank="1" showErrorMessage="1" sqref="K34:K39 K26:K30 K44:K48 K18:K21">
      <formula1>PaymentType</formula1>
    </dataValidation>
    <dataValidation type="list" allowBlank="1" sqref="C26:C30">
      <formula1>LodgeType</formula1>
    </dataValidation>
    <dataValidation type="list" allowBlank="1" sqref="C34:C39">
      <formula1>TransportType</formula1>
    </dataValidation>
    <dataValidation type="list" allowBlank="1" sqref="C44:C48">
      <formula1>OtherType</formula1>
    </dataValidation>
    <dataValidation showInputMessage="1" showErrorMessage="1" sqref="E11 C11"/>
  </dataValidations>
  <printOptions horizontalCentered="1" verticalCentered="1"/>
  <pageMargins left="0.3" right="0.3" top="0.3" bottom="0.3" header="0.3" footer="0.3"/>
  <pageSetup scale="60"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1"/>
  <sheetViews>
    <sheetView zoomScaleNormal="100" zoomScalePageLayoutView="90" workbookViewId="0">
      <selection activeCell="D7" sqref="D7:H7"/>
    </sheetView>
  </sheetViews>
  <sheetFormatPr defaultColWidth="9.1640625" defaultRowHeight="12.75" x14ac:dyDescent="0.2"/>
  <cols>
    <col min="1" max="1" width="10.5" style="39" customWidth="1"/>
    <col min="2" max="2" width="12.83203125" style="39" customWidth="1"/>
    <col min="3" max="4" width="10.5" style="39" customWidth="1"/>
    <col min="5" max="5" width="16.1640625" style="39" customWidth="1"/>
    <col min="6" max="7" width="7.83203125" style="39" customWidth="1"/>
    <col min="8" max="8" width="6.5" style="39" customWidth="1"/>
    <col min="9" max="9" width="8.83203125" style="39" customWidth="1"/>
    <col min="10" max="10" width="16.1640625" style="39" customWidth="1"/>
    <col min="11" max="11" width="21.83203125" style="39" customWidth="1"/>
    <col min="12" max="12" width="17.5" style="39" customWidth="1"/>
    <col min="13" max="13" width="16.5" style="39" customWidth="1"/>
    <col min="14" max="14" width="19" style="39" customWidth="1"/>
    <col min="15" max="16384" width="9.1640625" style="39"/>
  </cols>
  <sheetData>
    <row r="1" spans="1:14" s="3" customFormat="1" ht="23.25" x14ac:dyDescent="0.2">
      <c r="A1" s="138" t="s">
        <v>26</v>
      </c>
      <c r="B1" s="138"/>
      <c r="C1" s="138"/>
      <c r="D1" s="138"/>
      <c r="E1" s="138"/>
      <c r="F1" s="138"/>
      <c r="G1" s="138"/>
      <c r="H1" s="138"/>
      <c r="I1" s="138"/>
      <c r="J1" s="138"/>
      <c r="K1" s="138"/>
      <c r="L1" s="138"/>
      <c r="M1" s="138"/>
      <c r="N1" s="138"/>
    </row>
    <row r="2" spans="1:14" s="3" customFormat="1" ht="23.25" x14ac:dyDescent="0.2">
      <c r="A2" s="138" t="s">
        <v>27</v>
      </c>
      <c r="B2" s="138"/>
      <c r="C2" s="138"/>
      <c r="D2" s="138"/>
      <c r="E2" s="138"/>
      <c r="F2" s="138"/>
      <c r="G2" s="138"/>
      <c r="H2" s="138"/>
      <c r="I2" s="138"/>
      <c r="J2" s="138"/>
      <c r="K2" s="138"/>
      <c r="L2" s="138"/>
      <c r="M2" s="138"/>
      <c r="N2" s="138"/>
    </row>
    <row r="3" spans="1:14" s="3" customFormat="1" ht="5.65" customHeight="1" thickBot="1" x14ac:dyDescent="0.25">
      <c r="E3" s="4"/>
      <c r="F3" s="4"/>
      <c r="G3" s="4"/>
      <c r="I3" s="4"/>
      <c r="J3" s="4"/>
      <c r="K3" s="4"/>
      <c r="N3" s="4"/>
    </row>
    <row r="4" spans="1:14" s="3" customFormat="1" ht="15" customHeight="1" thickBot="1" x14ac:dyDescent="0.25">
      <c r="A4" s="5"/>
      <c r="B4" s="5"/>
      <c r="C4" s="5"/>
      <c r="D4" s="5"/>
      <c r="E4" s="151"/>
      <c r="F4" s="151"/>
      <c r="G4" s="6"/>
      <c r="H4" s="7"/>
      <c r="I4" s="140" t="s">
        <v>28</v>
      </c>
      <c r="J4" s="142"/>
      <c r="K4" s="140" t="s">
        <v>29</v>
      </c>
      <c r="L4" s="141"/>
      <c r="M4" s="142"/>
      <c r="N4" s="8" t="s">
        <v>30</v>
      </c>
    </row>
    <row r="5" spans="1:14" s="3" customFormat="1" ht="33.75" customHeight="1" thickBot="1" x14ac:dyDescent="0.25">
      <c r="A5" s="139" t="s">
        <v>31</v>
      </c>
      <c r="B5" s="139"/>
      <c r="C5" s="139"/>
      <c r="D5" s="212"/>
      <c r="E5" s="206"/>
      <c r="F5" s="206"/>
      <c r="G5" s="206"/>
      <c r="H5" s="207"/>
      <c r="I5" s="143"/>
      <c r="J5" s="144"/>
      <c r="K5" s="145"/>
      <c r="L5" s="146"/>
      <c r="M5" s="147"/>
      <c r="N5" s="58"/>
    </row>
    <row r="6" spans="1:14" s="3" customFormat="1" ht="33" customHeight="1" thickBot="1" x14ac:dyDescent="0.25">
      <c r="A6" s="139" t="s">
        <v>32</v>
      </c>
      <c r="B6" s="139"/>
      <c r="C6" s="139"/>
      <c r="D6" s="206"/>
      <c r="E6" s="206"/>
      <c r="F6" s="206"/>
      <c r="G6" s="206"/>
      <c r="H6" s="207"/>
      <c r="I6" s="148" t="s">
        <v>41</v>
      </c>
      <c r="J6" s="149"/>
      <c r="K6" s="149"/>
      <c r="L6" s="149"/>
      <c r="M6" s="150"/>
      <c r="N6" s="9" t="s">
        <v>33</v>
      </c>
    </row>
    <row r="7" spans="1:14" s="3" customFormat="1" ht="39" customHeight="1" x14ac:dyDescent="0.2">
      <c r="A7" s="139" t="s">
        <v>34</v>
      </c>
      <c r="B7" s="139"/>
      <c r="C7" s="139"/>
      <c r="D7" s="210"/>
      <c r="E7" s="210"/>
      <c r="F7" s="210"/>
      <c r="G7" s="210"/>
      <c r="H7" s="211"/>
      <c r="I7" s="47"/>
      <c r="J7" s="48"/>
      <c r="K7" s="48"/>
      <c r="L7" s="48"/>
      <c r="M7" s="49"/>
      <c r="N7" s="49"/>
    </row>
    <row r="8" spans="1:14" s="3" customFormat="1" ht="33.75" customHeight="1" x14ac:dyDescent="0.2">
      <c r="A8" s="139" t="s">
        <v>35</v>
      </c>
      <c r="B8" s="139"/>
      <c r="C8" s="139"/>
      <c r="D8" s="206"/>
      <c r="E8" s="206"/>
      <c r="F8" s="206"/>
      <c r="G8" s="206"/>
      <c r="H8" s="207"/>
      <c r="I8" s="50"/>
      <c r="J8" s="51"/>
      <c r="K8" s="51"/>
      <c r="L8" s="51"/>
      <c r="M8" s="52"/>
      <c r="N8" s="52"/>
    </row>
    <row r="9" spans="1:14" s="3" customFormat="1" ht="33.75" customHeight="1" x14ac:dyDescent="0.2">
      <c r="A9" s="139" t="s">
        <v>61</v>
      </c>
      <c r="B9" s="139"/>
      <c r="C9" s="139"/>
      <c r="D9" s="206"/>
      <c r="E9" s="206"/>
      <c r="F9" s="206"/>
      <c r="G9" s="206"/>
      <c r="H9" s="207"/>
      <c r="I9" s="50"/>
      <c r="J9" s="51"/>
      <c r="K9" s="51"/>
      <c r="L9" s="51"/>
      <c r="M9" s="52"/>
      <c r="N9" s="52"/>
    </row>
    <row r="10" spans="1:14" s="3" customFormat="1" ht="47.25" customHeight="1" thickBot="1" x14ac:dyDescent="0.25">
      <c r="A10" s="208"/>
      <c r="B10" s="208"/>
      <c r="C10" s="208"/>
      <c r="D10" s="208"/>
      <c r="E10" s="208"/>
      <c r="F10" s="208"/>
      <c r="G10" s="208"/>
      <c r="H10" s="209"/>
      <c r="I10" s="53"/>
      <c r="J10" s="54"/>
      <c r="K10" s="54"/>
      <c r="L10" s="54"/>
      <c r="M10" s="55"/>
      <c r="N10" s="55"/>
    </row>
    <row r="11" spans="1:14" s="3" customFormat="1" ht="33" customHeight="1" thickBot="1" x14ac:dyDescent="0.25">
      <c r="A11" s="201" t="s">
        <v>53</v>
      </c>
      <c r="B11" s="202"/>
      <c r="C11" s="199"/>
      <c r="D11" s="200"/>
      <c r="E11" s="126"/>
      <c r="F11" s="127"/>
      <c r="G11" s="127"/>
      <c r="H11" s="128"/>
      <c r="I11" s="196" t="s">
        <v>46</v>
      </c>
      <c r="J11" s="197"/>
      <c r="K11" s="197"/>
      <c r="L11" s="197"/>
      <c r="M11" s="198"/>
      <c r="N11" s="56"/>
    </row>
    <row r="12" spans="1:14" s="3" customFormat="1" ht="1.5" customHeight="1" x14ac:dyDescent="0.2">
      <c r="A12" s="10"/>
      <c r="B12" s="10"/>
      <c r="C12" s="10"/>
      <c r="D12" s="10"/>
      <c r="E12" s="10"/>
      <c r="F12" s="10"/>
      <c r="G12" s="10"/>
      <c r="H12" s="10"/>
      <c r="I12" s="10"/>
      <c r="J12" s="11"/>
      <c r="K12" s="11"/>
      <c r="L12" s="11"/>
      <c r="M12" s="11"/>
      <c r="N12" s="12"/>
    </row>
    <row r="13" spans="1:14" s="3" customFormat="1" ht="2.25" customHeight="1" x14ac:dyDescent="0.2"/>
    <row r="14" spans="1:14" s="3" customFormat="1" ht="15" customHeight="1" x14ac:dyDescent="0.2">
      <c r="A14" s="203" t="s">
        <v>45</v>
      </c>
      <c r="B14" s="203"/>
      <c r="C14" s="203"/>
      <c r="D14" s="203"/>
      <c r="E14" s="203"/>
      <c r="F14" s="203"/>
      <c r="G14" s="203"/>
      <c r="H14" s="203"/>
      <c r="I14" s="203"/>
      <c r="J14" s="203"/>
      <c r="K14" s="203"/>
      <c r="L14" s="203"/>
      <c r="M14" s="203"/>
      <c r="N14" s="203"/>
    </row>
    <row r="15" spans="1:14" s="13" customFormat="1" ht="16.5" thickBot="1" x14ac:dyDescent="0.25">
      <c r="A15" s="183" t="s">
        <v>43</v>
      </c>
      <c r="B15" s="183"/>
      <c r="C15" s="183"/>
      <c r="D15" s="183"/>
      <c r="E15" s="183"/>
      <c r="F15" s="183"/>
      <c r="G15" s="183"/>
      <c r="H15" s="183"/>
      <c r="I15" s="183"/>
      <c r="J15" s="183"/>
      <c r="K15" s="183"/>
      <c r="L15" s="183"/>
      <c r="M15" s="183"/>
      <c r="N15" s="183"/>
    </row>
    <row r="16" spans="1:14" s="13" customFormat="1" ht="17.649999999999999" customHeight="1" x14ac:dyDescent="0.25">
      <c r="A16" s="159" t="s">
        <v>54</v>
      </c>
      <c r="B16" s="159"/>
      <c r="C16" s="159" t="s">
        <v>58</v>
      </c>
      <c r="D16" s="159"/>
      <c r="E16" s="159" t="s">
        <v>59</v>
      </c>
      <c r="F16" s="161" t="s">
        <v>2</v>
      </c>
      <c r="G16" s="161"/>
      <c r="H16" s="101" t="s">
        <v>65</v>
      </c>
      <c r="I16" s="204"/>
      <c r="J16" s="161" t="s">
        <v>72</v>
      </c>
      <c r="K16" s="161" t="s">
        <v>3</v>
      </c>
      <c r="L16" s="163" t="s">
        <v>21</v>
      </c>
      <c r="M16" s="165" t="s">
        <v>67</v>
      </c>
      <c r="N16" s="167" t="s">
        <v>48</v>
      </c>
    </row>
    <row r="17" spans="1:14" s="13" customFormat="1" ht="15" x14ac:dyDescent="0.2">
      <c r="A17" s="61" t="s">
        <v>56</v>
      </c>
      <c r="B17" s="61" t="s">
        <v>57</v>
      </c>
      <c r="C17" s="61" t="s">
        <v>56</v>
      </c>
      <c r="D17" s="61" t="s">
        <v>57</v>
      </c>
      <c r="E17" s="160"/>
      <c r="F17" s="162"/>
      <c r="G17" s="162"/>
      <c r="H17" s="205"/>
      <c r="I17" s="205"/>
      <c r="J17" s="162"/>
      <c r="K17" s="162"/>
      <c r="L17" s="164"/>
      <c r="M17" s="166"/>
      <c r="N17" s="168"/>
    </row>
    <row r="18" spans="1:14" s="13" customFormat="1" ht="19.5" customHeight="1" x14ac:dyDescent="0.2">
      <c r="A18" s="41"/>
      <c r="B18" s="42"/>
      <c r="C18" s="41"/>
      <c r="D18" s="42"/>
      <c r="E18" s="59"/>
      <c r="F18" s="190"/>
      <c r="G18" s="190"/>
      <c r="H18" s="131"/>
      <c r="I18" s="132"/>
      <c r="J18" s="59"/>
      <c r="K18" s="44"/>
      <c r="L18" s="81">
        <f>IF(K18=Sheet1!$B$4,SUM(F18:J18),0)+IF(K18=Sheet1!$B$5,SUM(F18:J18),0)</f>
        <v>0</v>
      </c>
      <c r="M18" s="82">
        <f>IF(K18=Sheet1!$B$3,SUM(F18:J18),0)</f>
        <v>0</v>
      </c>
      <c r="N18" s="83">
        <f>IF(K18=Sheet1!$B$6,SUM(F18:J18),0)+IF(K18=Sheet1!$B$7,SUM(F18:J18),0)</f>
        <v>0</v>
      </c>
    </row>
    <row r="19" spans="1:14" s="13" customFormat="1" ht="19.5" customHeight="1" x14ac:dyDescent="0.2">
      <c r="A19" s="41"/>
      <c r="B19" s="42"/>
      <c r="C19" s="41"/>
      <c r="D19" s="42"/>
      <c r="E19" s="59"/>
      <c r="F19" s="190"/>
      <c r="G19" s="190"/>
      <c r="H19" s="131"/>
      <c r="I19" s="132"/>
      <c r="J19" s="59"/>
      <c r="K19" s="44"/>
      <c r="L19" s="81">
        <f>IF(K19=Sheet1!$B$4,SUM(F19:J19),0)+IF(K19=Sheet1!$B$5,SUM(F19:J19),0)</f>
        <v>0</v>
      </c>
      <c r="M19" s="82">
        <f>IF(K19=Sheet1!$B$3,SUM(F19:J19),0)</f>
        <v>0</v>
      </c>
      <c r="N19" s="83">
        <f>IF(K19=Sheet1!$B$6,SUM(F19:J19),0)+IF(K19=Sheet1!$B$7,SUM(F19:J19),0)</f>
        <v>0</v>
      </c>
    </row>
    <row r="20" spans="1:14" s="13" customFormat="1" ht="19.5" customHeight="1" x14ac:dyDescent="0.2">
      <c r="A20" s="41"/>
      <c r="B20" s="42"/>
      <c r="C20" s="41"/>
      <c r="D20" s="42"/>
      <c r="E20" s="59"/>
      <c r="F20" s="190"/>
      <c r="G20" s="190"/>
      <c r="H20" s="131"/>
      <c r="I20" s="132"/>
      <c r="J20" s="59"/>
      <c r="K20" s="44"/>
      <c r="L20" s="81">
        <f>IF(K20=Sheet1!$B$4,SUM(F20:J20),0)+IF(K20=Sheet1!$B$5,SUM(F20:J20),0)</f>
        <v>0</v>
      </c>
      <c r="M20" s="82">
        <f>IF(K20=Sheet1!$B$3,SUM(F20:J20),0)</f>
        <v>0</v>
      </c>
      <c r="N20" s="83">
        <f>IF(K20=Sheet1!$B$6,SUM(F20:J20),0)+IF(K20=Sheet1!$B$7,SUM(F20:J20),0)</f>
        <v>0</v>
      </c>
    </row>
    <row r="21" spans="1:14" s="13" customFormat="1" ht="19.5" customHeight="1" thickBot="1" x14ac:dyDescent="0.25">
      <c r="A21" s="41"/>
      <c r="B21" s="42"/>
      <c r="C21" s="41"/>
      <c r="D21" s="42"/>
      <c r="E21" s="60"/>
      <c r="F21" s="137"/>
      <c r="G21" s="137"/>
      <c r="H21" s="133"/>
      <c r="I21" s="134"/>
      <c r="J21" s="60"/>
      <c r="K21" s="46"/>
      <c r="L21" s="81">
        <f>IF(K21=Sheet1!$B$4,SUM(F21:J21),0)+IF(K21=Sheet1!$B$5,SUM(F21:J21),0)</f>
        <v>0</v>
      </c>
      <c r="M21" s="82">
        <f>IF(K21=Sheet1!$B$3,SUM(F21:J21),0)</f>
        <v>0</v>
      </c>
      <c r="N21" s="83">
        <f>IF(K21=Sheet1!$B$6,SUM(F21:J21),0)+IF(K21=Sheet1!$B$7,SUM(F21:J21),0)</f>
        <v>0</v>
      </c>
    </row>
    <row r="22" spans="1:14" s="80" customFormat="1" ht="19.5" customHeight="1" thickBot="1" x14ac:dyDescent="0.25">
      <c r="A22" s="74" t="s">
        <v>1</v>
      </c>
      <c r="B22" s="75"/>
      <c r="C22" s="75"/>
      <c r="D22" s="75"/>
      <c r="E22" s="75">
        <f>SUM(E18:E21)</f>
        <v>0</v>
      </c>
      <c r="F22" s="135">
        <f>SUM(F18:G21)</f>
        <v>0</v>
      </c>
      <c r="G22" s="136"/>
      <c r="H22" s="135">
        <f>SUM(H18:I21)</f>
        <v>0</v>
      </c>
      <c r="I22" s="136"/>
      <c r="J22" s="75">
        <f>SUM(J18:J21)</f>
        <v>0</v>
      </c>
      <c r="K22" s="76"/>
      <c r="L22" s="77">
        <f>SUM(L18:L21)</f>
        <v>0</v>
      </c>
      <c r="M22" s="78">
        <f>SUM(M18:M21)</f>
        <v>0</v>
      </c>
      <c r="N22" s="79">
        <f>SUM(N18:N21)</f>
        <v>0</v>
      </c>
    </row>
    <row r="23" spans="1:14" s="13" customFormat="1" ht="15" x14ac:dyDescent="0.2">
      <c r="A23" s="14"/>
      <c r="B23" s="15"/>
      <c r="C23" s="14"/>
      <c r="D23" s="15"/>
    </row>
    <row r="24" spans="1:14" s="13" customFormat="1" ht="16.5" thickBot="1" x14ac:dyDescent="0.25">
      <c r="A24" s="183" t="s">
        <v>22</v>
      </c>
      <c r="B24" s="183"/>
      <c r="C24" s="183"/>
      <c r="D24" s="183"/>
      <c r="E24" s="183"/>
      <c r="F24" s="183"/>
      <c r="G24" s="183"/>
      <c r="H24" s="183"/>
      <c r="I24" s="183"/>
      <c r="J24" s="183"/>
      <c r="K24" s="183"/>
      <c r="L24" s="183"/>
      <c r="M24" s="183"/>
      <c r="N24" s="183"/>
    </row>
    <row r="25" spans="1:14" s="13" customFormat="1" ht="18.75" customHeight="1" thickBot="1" x14ac:dyDescent="0.25">
      <c r="A25" s="161" t="s">
        <v>44</v>
      </c>
      <c r="B25" s="161"/>
      <c r="C25" s="116" t="s">
        <v>38</v>
      </c>
      <c r="D25" s="116"/>
      <c r="E25" s="115" t="s">
        <v>60</v>
      </c>
      <c r="F25" s="115"/>
      <c r="G25" s="115"/>
      <c r="H25" s="115"/>
      <c r="I25" s="115"/>
      <c r="J25" s="16" t="s">
        <v>40</v>
      </c>
      <c r="K25" s="17" t="s">
        <v>3</v>
      </c>
    </row>
    <row r="26" spans="1:14" s="13" customFormat="1" ht="18.75" customHeight="1" x14ac:dyDescent="0.2">
      <c r="A26" s="181"/>
      <c r="B26" s="182"/>
      <c r="C26" s="109"/>
      <c r="D26" s="109"/>
      <c r="E26" s="96"/>
      <c r="F26" s="97"/>
      <c r="G26" s="97"/>
      <c r="H26" s="97"/>
      <c r="I26" s="98"/>
      <c r="J26" s="59"/>
      <c r="K26" s="44"/>
      <c r="L26" s="84">
        <f>IF(K26=Sheet1!$B$4,SUM(J26),0)+IF(K26=Sheet1!$B$5,SUM(J26),0)</f>
        <v>0</v>
      </c>
      <c r="M26" s="85">
        <f>IF(K26=Sheet1!$B$3,SUM(C26:J26),0)</f>
        <v>0</v>
      </c>
      <c r="N26" s="86">
        <f>IF(K26=Sheet1!$B$7,SUM(C26:J26),0)</f>
        <v>0</v>
      </c>
    </row>
    <row r="27" spans="1:14" s="13" customFormat="1" ht="18.75" customHeight="1" x14ac:dyDescent="0.2">
      <c r="A27" s="181"/>
      <c r="B27" s="182"/>
      <c r="C27" s="109"/>
      <c r="D27" s="109"/>
      <c r="E27" s="96"/>
      <c r="F27" s="97"/>
      <c r="G27" s="97"/>
      <c r="H27" s="97"/>
      <c r="I27" s="98"/>
      <c r="J27" s="59"/>
      <c r="K27" s="44"/>
      <c r="L27" s="81">
        <f>IF(K27=Sheet1!$B$4,SUM(J27),0)+IF(K27=Sheet1!$B$5,SUM(J27),0)</f>
        <v>0</v>
      </c>
      <c r="M27" s="82">
        <f>IF(K27=Sheet1!$B$3,SUM(C27:J27),0)</f>
        <v>0</v>
      </c>
      <c r="N27" s="83">
        <f>IF(K27=Sheet1!$B$7,SUM(C27:J27),0)</f>
        <v>0</v>
      </c>
    </row>
    <row r="28" spans="1:14" s="13" customFormat="1" ht="18.75" customHeight="1" x14ac:dyDescent="0.2">
      <c r="A28" s="181"/>
      <c r="B28" s="182"/>
      <c r="C28" s="109"/>
      <c r="D28" s="109"/>
      <c r="E28" s="96"/>
      <c r="F28" s="97"/>
      <c r="G28" s="97"/>
      <c r="H28" s="97"/>
      <c r="I28" s="98"/>
      <c r="J28" s="59"/>
      <c r="K28" s="44"/>
      <c r="L28" s="81">
        <f>IF(K28=Sheet1!$B$4,SUM(J28),0)+IF(K28=Sheet1!$B$5,SUM(J28),0)</f>
        <v>0</v>
      </c>
      <c r="M28" s="82">
        <f>IF(K28=Sheet1!$B$3,SUM(C28:J28),0)</f>
        <v>0</v>
      </c>
      <c r="N28" s="83">
        <f>IF(K28=Sheet1!$B$7,SUM(C28:J28),0)</f>
        <v>0</v>
      </c>
    </row>
    <row r="29" spans="1:14" s="13" customFormat="1" ht="18.75" customHeight="1" x14ac:dyDescent="0.2">
      <c r="A29" s="181"/>
      <c r="B29" s="182"/>
      <c r="C29" s="109"/>
      <c r="D29" s="109"/>
      <c r="E29" s="96"/>
      <c r="F29" s="97"/>
      <c r="G29" s="97"/>
      <c r="H29" s="97"/>
      <c r="I29" s="98"/>
      <c r="J29" s="59"/>
      <c r="K29" s="44"/>
      <c r="L29" s="81">
        <f>IF(K29=Sheet1!$B$4,SUM(J29),0)+IF(K29=Sheet1!$B$5,SUM(J29),0)</f>
        <v>0</v>
      </c>
      <c r="M29" s="82">
        <f>IF(K29=Sheet1!$B$3,SUM(C29:J29),0)</f>
        <v>0</v>
      </c>
      <c r="N29" s="83">
        <f>IF(K29=Sheet1!$B$7,SUM(C29:J29),0)</f>
        <v>0</v>
      </c>
    </row>
    <row r="30" spans="1:14" s="13" customFormat="1" ht="18.75" customHeight="1" thickBot="1" x14ac:dyDescent="0.25">
      <c r="A30" s="181"/>
      <c r="B30" s="182"/>
      <c r="C30" s="109"/>
      <c r="D30" s="109"/>
      <c r="E30" s="99"/>
      <c r="F30" s="99"/>
      <c r="G30" s="99"/>
      <c r="H30" s="99"/>
      <c r="I30" s="99"/>
      <c r="J30" s="59"/>
      <c r="K30" s="44"/>
      <c r="L30" s="87">
        <f>IF(K30=Sheet1!$B$4,SUM(J30),0)+IF(K30=Sheet1!$B$5,SUM(J30),0)</f>
        <v>0</v>
      </c>
      <c r="M30" s="88">
        <f>IF(K30=Sheet1!$B$3,SUM(C30:J30),0)</f>
        <v>0</v>
      </c>
      <c r="N30" s="89">
        <f>IF(K30=Sheet1!$B$7,SUM(C30:J30),0)</f>
        <v>0</v>
      </c>
    </row>
    <row r="31" spans="1:14" s="13" customFormat="1" ht="14.25" customHeight="1" x14ac:dyDescent="0.2">
      <c r="A31" s="18"/>
      <c r="B31" s="18"/>
      <c r="C31" s="18"/>
      <c r="D31" s="18"/>
      <c r="E31" s="19"/>
      <c r="F31" s="18"/>
      <c r="G31" s="18"/>
      <c r="H31" s="18"/>
      <c r="I31" s="18"/>
      <c r="J31" s="18"/>
      <c r="K31" s="19"/>
      <c r="L31" s="18"/>
      <c r="M31" s="18"/>
      <c r="N31" s="18"/>
    </row>
    <row r="32" spans="1:14" s="13" customFormat="1" ht="14.25" customHeight="1" thickBot="1" x14ac:dyDescent="0.25">
      <c r="A32" s="183" t="s">
        <v>23</v>
      </c>
      <c r="B32" s="183"/>
      <c r="C32" s="183"/>
      <c r="D32" s="183"/>
      <c r="E32" s="183"/>
      <c r="F32" s="183"/>
      <c r="G32" s="183"/>
      <c r="H32" s="183"/>
      <c r="I32" s="183"/>
      <c r="J32" s="183"/>
      <c r="K32" s="183"/>
      <c r="L32" s="183"/>
      <c r="M32" s="183"/>
      <c r="N32" s="183"/>
    </row>
    <row r="33" spans="1:14" s="13" customFormat="1" ht="18.75" customHeight="1" thickBot="1" x14ac:dyDescent="0.25">
      <c r="A33" s="193" t="s">
        <v>44</v>
      </c>
      <c r="B33" s="193"/>
      <c r="C33" s="116" t="s">
        <v>38</v>
      </c>
      <c r="D33" s="116"/>
      <c r="E33" s="116" t="s">
        <v>39</v>
      </c>
      <c r="F33" s="116"/>
      <c r="G33" s="116"/>
      <c r="H33" s="116"/>
      <c r="I33" s="116"/>
      <c r="J33" s="16" t="s">
        <v>40</v>
      </c>
      <c r="K33" s="17" t="s">
        <v>3</v>
      </c>
    </row>
    <row r="34" spans="1:14" s="13" customFormat="1" ht="18.75" customHeight="1" x14ac:dyDescent="0.2">
      <c r="A34" s="106"/>
      <c r="B34" s="107"/>
      <c r="C34" s="108"/>
      <c r="D34" s="129"/>
      <c r="E34" s="96"/>
      <c r="F34" s="97"/>
      <c r="G34" s="97"/>
      <c r="H34" s="97"/>
      <c r="I34" s="98"/>
      <c r="J34" s="59"/>
      <c r="K34" s="44"/>
      <c r="L34" s="84">
        <f>IF(K34=Sheet1!$B$4,SUM(J34),0)+IF(K34=Sheet1!$B$5,SUM(J34),0)</f>
        <v>0</v>
      </c>
      <c r="M34" s="85">
        <f>IF(K34=Sheet1!$B$3,SUM(J34),0)</f>
        <v>0</v>
      </c>
      <c r="N34" s="86">
        <f>IF(K34=Sheet1!$B$7,SUM(J34),0)</f>
        <v>0</v>
      </c>
    </row>
    <row r="35" spans="1:14" s="13" customFormat="1" ht="18.75" customHeight="1" x14ac:dyDescent="0.2">
      <c r="A35" s="106"/>
      <c r="B35" s="107"/>
      <c r="C35" s="108"/>
      <c r="D35" s="129"/>
      <c r="E35" s="96"/>
      <c r="F35" s="97"/>
      <c r="G35" s="97"/>
      <c r="H35" s="97"/>
      <c r="I35" s="98"/>
      <c r="J35" s="59"/>
      <c r="K35" s="44"/>
      <c r="L35" s="81">
        <f>IF(K35=Sheet1!$B$4,SUM(J35),0)+IF(K35=Sheet1!$B$5,SUM(J35),0)</f>
        <v>0</v>
      </c>
      <c r="M35" s="82">
        <f>IF(K35=Sheet1!$B$3,SUM(J35),0)</f>
        <v>0</v>
      </c>
      <c r="N35" s="83">
        <f>IF(K35=Sheet1!$B$7,SUM(J35),0)</f>
        <v>0</v>
      </c>
    </row>
    <row r="36" spans="1:14" s="13" customFormat="1" ht="18.75" customHeight="1" x14ac:dyDescent="0.2">
      <c r="A36" s="106"/>
      <c r="B36" s="107"/>
      <c r="C36" s="108"/>
      <c r="D36" s="129"/>
      <c r="E36" s="96"/>
      <c r="F36" s="97"/>
      <c r="G36" s="97"/>
      <c r="H36" s="97"/>
      <c r="I36" s="98"/>
      <c r="J36" s="59"/>
      <c r="K36" s="44"/>
      <c r="L36" s="81">
        <f>IF(K36=Sheet1!$B$4,SUM(J36),0)+IF(K36=Sheet1!$B$5,SUM(J36),0)</f>
        <v>0</v>
      </c>
      <c r="M36" s="82">
        <f>IF(K36=Sheet1!$B$3,SUM(J36),0)</f>
        <v>0</v>
      </c>
      <c r="N36" s="83">
        <f>IF(K36=Sheet1!$B$7,SUM(J36),0)</f>
        <v>0</v>
      </c>
    </row>
    <row r="37" spans="1:14" s="13" customFormat="1" ht="18.75" customHeight="1" x14ac:dyDescent="0.2">
      <c r="A37" s="106"/>
      <c r="B37" s="107"/>
      <c r="C37" s="108"/>
      <c r="D37" s="109"/>
      <c r="E37" s="99"/>
      <c r="F37" s="99"/>
      <c r="G37" s="99"/>
      <c r="H37" s="99"/>
      <c r="I37" s="99"/>
      <c r="J37" s="59"/>
      <c r="K37" s="44"/>
      <c r="L37" s="81">
        <f>IF(K37=Sheet1!$B$4,SUM(J37),0)+IF(K37=Sheet1!$B$5,SUM(J37),0)</f>
        <v>0</v>
      </c>
      <c r="M37" s="82">
        <f>IF(K37=Sheet1!$B$3,SUM(J37),0)</f>
        <v>0</v>
      </c>
      <c r="N37" s="83">
        <f>IF(K37=Sheet1!$B$7,SUM(J37),0)</f>
        <v>0</v>
      </c>
    </row>
    <row r="38" spans="1:14" s="13" customFormat="1" ht="18.75" customHeight="1" x14ac:dyDescent="0.2">
      <c r="A38" s="106"/>
      <c r="B38" s="107"/>
      <c r="C38" s="108"/>
      <c r="D38" s="109"/>
      <c r="E38" s="99"/>
      <c r="F38" s="99"/>
      <c r="G38" s="99"/>
      <c r="H38" s="99"/>
      <c r="I38" s="99"/>
      <c r="J38" s="59"/>
      <c r="K38" s="44"/>
      <c r="L38" s="81">
        <f>IF(K38=Sheet1!$B$4,SUM(J38),0)+IF(K38=Sheet1!$B$5,SUM(J38),0)</f>
        <v>0</v>
      </c>
      <c r="M38" s="82">
        <f>IF(K38=Sheet1!$B$3,SUM(J38),0)</f>
        <v>0</v>
      </c>
      <c r="N38" s="83">
        <f>IF(K38=Sheet1!$B$7,SUM(J38),0)</f>
        <v>0</v>
      </c>
    </row>
    <row r="39" spans="1:14" s="13" customFormat="1" ht="18.75" customHeight="1" thickBot="1" x14ac:dyDescent="0.25">
      <c r="A39" s="106"/>
      <c r="B39" s="107"/>
      <c r="C39" s="108"/>
      <c r="D39" s="109"/>
      <c r="E39" s="99"/>
      <c r="F39" s="99"/>
      <c r="G39" s="99"/>
      <c r="H39" s="99"/>
      <c r="I39" s="99"/>
      <c r="J39" s="59"/>
      <c r="K39" s="44"/>
      <c r="L39" s="81">
        <f>IF(K39=Sheet1!$B$4,SUM(J39),0)+IF(K39=Sheet1!$B$5,SUM(J39),0)</f>
        <v>0</v>
      </c>
      <c r="M39" s="82">
        <f>IF(K39=Sheet1!$B$3,SUM(J39),0)</f>
        <v>0</v>
      </c>
      <c r="N39" s="83">
        <f>IF(K39=Sheet1!$B$7,SUM(J39),0)</f>
        <v>0</v>
      </c>
    </row>
    <row r="40" spans="1:14" s="13" customFormat="1" ht="18.75" customHeight="1" thickBot="1" x14ac:dyDescent="0.25">
      <c r="A40" s="106"/>
      <c r="B40" s="107"/>
      <c r="C40" s="191" t="s">
        <v>0</v>
      </c>
      <c r="D40" s="192"/>
      <c r="E40" s="20" t="s">
        <v>20</v>
      </c>
      <c r="F40" s="112"/>
      <c r="G40" s="113"/>
      <c r="H40" s="21" t="s">
        <v>17</v>
      </c>
      <c r="I40" s="93">
        <v>0.56000000000000005</v>
      </c>
      <c r="J40" s="57">
        <f>F40*I40</f>
        <v>0</v>
      </c>
      <c r="K40" s="40" t="s">
        <v>18</v>
      </c>
      <c r="L40" s="87">
        <f>IF(K40=Sheet1!$B$4,SUM(J40),0)+IF(K40=Sheet1!$B$5,SUM(J40),0)</f>
        <v>0</v>
      </c>
      <c r="M40" s="88">
        <f>IF(K40=Sheet1!$B$3,SUM(J40),0)</f>
        <v>0</v>
      </c>
      <c r="N40" s="89">
        <f>IF(K40=Sheet1!$B$7,SUM(J40),0)</f>
        <v>0</v>
      </c>
    </row>
    <row r="41" spans="1:14" s="13" customFormat="1" ht="15" x14ac:dyDescent="0.2">
      <c r="A41" s="18"/>
      <c r="B41" s="18"/>
      <c r="C41" s="18"/>
      <c r="D41" s="18"/>
      <c r="E41" s="22"/>
      <c r="F41" s="18"/>
      <c r="G41" s="18"/>
      <c r="H41" s="23"/>
      <c r="I41" s="24"/>
      <c r="J41" s="18"/>
      <c r="K41" s="19"/>
      <c r="L41" s="18"/>
      <c r="M41" s="18"/>
      <c r="N41" s="18"/>
    </row>
    <row r="42" spans="1:14" s="13" customFormat="1" ht="13.5" customHeight="1" thickBot="1" x14ac:dyDescent="0.25">
      <c r="A42" s="183" t="s">
        <v>24</v>
      </c>
      <c r="B42" s="183"/>
      <c r="C42" s="183"/>
      <c r="D42" s="183"/>
      <c r="E42" s="183"/>
      <c r="F42" s="183"/>
      <c r="G42" s="183"/>
      <c r="H42" s="183"/>
      <c r="I42" s="183"/>
      <c r="J42" s="183"/>
      <c r="K42" s="183"/>
      <c r="L42" s="183"/>
      <c r="M42" s="183"/>
      <c r="N42" s="183"/>
    </row>
    <row r="43" spans="1:14" s="13" customFormat="1" ht="18.75" customHeight="1" thickBot="1" x14ac:dyDescent="0.25">
      <c r="A43" s="161" t="s">
        <v>44</v>
      </c>
      <c r="B43" s="161"/>
      <c r="C43" s="116" t="s">
        <v>38</v>
      </c>
      <c r="D43" s="116"/>
      <c r="E43" s="115" t="s">
        <v>39</v>
      </c>
      <c r="F43" s="115"/>
      <c r="G43" s="115"/>
      <c r="H43" s="115"/>
      <c r="I43" s="115"/>
      <c r="J43" s="16" t="s">
        <v>40</v>
      </c>
      <c r="K43" s="17" t="s">
        <v>3</v>
      </c>
    </row>
    <row r="44" spans="1:14" s="13" customFormat="1" ht="18.75" customHeight="1" x14ac:dyDescent="0.2">
      <c r="A44" s="181"/>
      <c r="B44" s="182"/>
      <c r="C44" s="108"/>
      <c r="D44" s="109"/>
      <c r="E44" s="96"/>
      <c r="F44" s="97"/>
      <c r="G44" s="97"/>
      <c r="H44" s="97"/>
      <c r="I44" s="98"/>
      <c r="J44" s="59"/>
      <c r="K44" s="44"/>
      <c r="L44" s="84">
        <f>IF(K44=Sheet1!$B$4,SUM(J44),0)+IF(K44=Sheet1!$B$5,SUM(J44),0)</f>
        <v>0</v>
      </c>
      <c r="M44" s="85">
        <f>IF(K44=Sheet1!$B$3,SUM(J44),0)</f>
        <v>0</v>
      </c>
      <c r="N44" s="86">
        <f>IF(K44=Sheet1!$B$7,SUM(J44),0)</f>
        <v>0</v>
      </c>
    </row>
    <row r="45" spans="1:14" s="13" customFormat="1" ht="18.75" customHeight="1" x14ac:dyDescent="0.2">
      <c r="A45" s="110"/>
      <c r="B45" s="111"/>
      <c r="C45" s="108"/>
      <c r="D45" s="109"/>
      <c r="E45" s="96"/>
      <c r="F45" s="97"/>
      <c r="G45" s="97"/>
      <c r="H45" s="97"/>
      <c r="I45" s="98"/>
      <c r="J45" s="59"/>
      <c r="K45" s="44"/>
      <c r="L45" s="81">
        <f>IF(K45=Sheet1!$B$4,SUM(J45),0)+IF(K45=Sheet1!$B$5,SUM(J45),0)</f>
        <v>0</v>
      </c>
      <c r="M45" s="82">
        <f>IF(K45=Sheet1!$B$3,SUM(J45),0)</f>
        <v>0</v>
      </c>
      <c r="N45" s="83">
        <f>IF(K45=Sheet1!$B$7,SUM(J45),0)</f>
        <v>0</v>
      </c>
    </row>
    <row r="46" spans="1:14" s="13" customFormat="1" ht="18.75" customHeight="1" x14ac:dyDescent="0.2">
      <c r="A46" s="110"/>
      <c r="B46" s="111"/>
      <c r="C46" s="108"/>
      <c r="D46" s="109"/>
      <c r="E46" s="96"/>
      <c r="F46" s="97"/>
      <c r="G46" s="97"/>
      <c r="H46" s="97"/>
      <c r="I46" s="98"/>
      <c r="J46" s="59"/>
      <c r="K46" s="44"/>
      <c r="L46" s="81">
        <f>IF(K46=Sheet1!$B$4,SUM(J46),0)+IF(K46=Sheet1!$B$5,SUM(J46),0)</f>
        <v>0</v>
      </c>
      <c r="M46" s="82">
        <f>IF(K46=Sheet1!$B$3,SUM(J46),0)</f>
        <v>0</v>
      </c>
      <c r="N46" s="83">
        <f>IF(K46=Sheet1!$B$7,SUM(J46),0)</f>
        <v>0</v>
      </c>
    </row>
    <row r="47" spans="1:14" s="13" customFormat="1" ht="18.75" customHeight="1" x14ac:dyDescent="0.2">
      <c r="A47" s="110"/>
      <c r="B47" s="111"/>
      <c r="C47" s="108"/>
      <c r="D47" s="109"/>
      <c r="E47" s="96"/>
      <c r="F47" s="97"/>
      <c r="G47" s="97"/>
      <c r="H47" s="97"/>
      <c r="I47" s="98"/>
      <c r="J47" s="59"/>
      <c r="K47" s="44"/>
      <c r="L47" s="81">
        <f>IF(K47=Sheet1!$B$4,SUM(J47),0)+IF(K47=Sheet1!$B$5,SUM(J47),0)</f>
        <v>0</v>
      </c>
      <c r="M47" s="82">
        <f>IF(K47=Sheet1!$B$3,SUM(J47),0)</f>
        <v>0</v>
      </c>
      <c r="N47" s="83">
        <f>IF(K47=Sheet1!$B$7,SUM(J47),0)</f>
        <v>0</v>
      </c>
    </row>
    <row r="48" spans="1:14" s="13" customFormat="1" ht="18.75" customHeight="1" thickBot="1" x14ac:dyDescent="0.25">
      <c r="A48" s="110"/>
      <c r="B48" s="111"/>
      <c r="C48" s="108"/>
      <c r="D48" s="109"/>
      <c r="E48" s="99"/>
      <c r="F48" s="99"/>
      <c r="G48" s="99"/>
      <c r="H48" s="99"/>
      <c r="I48" s="99"/>
      <c r="J48" s="59"/>
      <c r="K48" s="44"/>
      <c r="L48" s="87">
        <f>IF(K48=Sheet1!$B$4,SUM(J48),0)+IF(K48=Sheet1!$B$5,SUM(J48),0)</f>
        <v>0</v>
      </c>
      <c r="M48" s="88">
        <f>IF(K48=Sheet1!$B$3,SUM(J48),0)</f>
        <v>0</v>
      </c>
      <c r="N48" s="89">
        <f>IF(K48=Sheet1!$B$7,SUM(J48),0)</f>
        <v>0</v>
      </c>
    </row>
    <row r="49" spans="1:14" s="13" customFormat="1" ht="14.25" customHeight="1" thickBot="1" x14ac:dyDescent="0.25"/>
    <row r="50" spans="1:14" s="13" customFormat="1" ht="18" customHeight="1" thickBot="1" x14ac:dyDescent="0.25">
      <c r="A50" s="171" t="s">
        <v>25</v>
      </c>
      <c r="B50" s="172"/>
      <c r="C50" s="172"/>
      <c r="D50" s="172"/>
      <c r="E50" s="172"/>
      <c r="F50" s="175">
        <f>E22</f>
        <v>0</v>
      </c>
      <c r="G50" s="176"/>
      <c r="H50" s="176"/>
      <c r="I50" s="177"/>
      <c r="J50" s="25"/>
      <c r="K50" s="26" t="s">
        <v>69</v>
      </c>
      <c r="L50" s="90">
        <f>SUM(L22,L26:L30,L34:L40,L44:L48)</f>
        <v>0</v>
      </c>
      <c r="M50" s="91">
        <f>SUM(M22,M26:M30,M34:M40,M44:M48)</f>
        <v>0</v>
      </c>
      <c r="N50" s="90">
        <f>SUM(N22,N26:N30,N34:N40,N44:N48)</f>
        <v>0</v>
      </c>
    </row>
    <row r="51" spans="1:14" s="13" customFormat="1" ht="15.75" thickBot="1" x14ac:dyDescent="0.25">
      <c r="A51" s="173"/>
      <c r="B51" s="174"/>
      <c r="C51" s="174"/>
      <c r="D51" s="174"/>
      <c r="E51" s="174"/>
      <c r="F51" s="178"/>
      <c r="G51" s="179"/>
      <c r="H51" s="179"/>
      <c r="I51" s="180"/>
      <c r="L51" s="27"/>
      <c r="M51" s="27"/>
    </row>
  </sheetData>
  <sheetProtection algorithmName="SHA-512" hashValue="w9fi0zNyhefD/rE0tKZAI5OPju3uMQG0IaddOzpl34rOghfF55WRIZm3oXxQPwGtlu2B3qKiwSgm7rjBZfps4w==" saltValue="hXIUyREtIRl6LvtSHGkQcA==" spinCount="100000" sheet="1" selectLockedCells="1"/>
  <mergeCells count="110">
    <mergeCell ref="A1:N1"/>
    <mergeCell ref="A2:N2"/>
    <mergeCell ref="E4:F4"/>
    <mergeCell ref="I4:J4"/>
    <mergeCell ref="K4:M4"/>
    <mergeCell ref="A5:C5"/>
    <mergeCell ref="D5:H5"/>
    <mergeCell ref="I5:J5"/>
    <mergeCell ref="K5:M5"/>
    <mergeCell ref="A9:C9"/>
    <mergeCell ref="D9:H9"/>
    <mergeCell ref="A10:H10"/>
    <mergeCell ref="A11:B11"/>
    <mergeCell ref="C11:D11"/>
    <mergeCell ref="E11:H11"/>
    <mergeCell ref="A6:C6"/>
    <mergeCell ref="D6:H6"/>
    <mergeCell ref="I6:M6"/>
    <mergeCell ref="A7:C7"/>
    <mergeCell ref="D7:H7"/>
    <mergeCell ref="A8:C8"/>
    <mergeCell ref="D8:H8"/>
    <mergeCell ref="I11:M11"/>
    <mergeCell ref="A14:N14"/>
    <mergeCell ref="A15:N15"/>
    <mergeCell ref="A16:B16"/>
    <mergeCell ref="C16:D16"/>
    <mergeCell ref="E16:E17"/>
    <mergeCell ref="F16:G17"/>
    <mergeCell ref="H16:I17"/>
    <mergeCell ref="J16:J17"/>
    <mergeCell ref="K16:K17"/>
    <mergeCell ref="F20:G20"/>
    <mergeCell ref="H20:I20"/>
    <mergeCell ref="F21:G21"/>
    <mergeCell ref="H21:I21"/>
    <mergeCell ref="F22:G22"/>
    <mergeCell ref="H22:I22"/>
    <mergeCell ref="L16:L17"/>
    <mergeCell ref="M16:M17"/>
    <mergeCell ref="N16:N17"/>
    <mergeCell ref="F18:G18"/>
    <mergeCell ref="H18:I18"/>
    <mergeCell ref="F19:G19"/>
    <mergeCell ref="H19:I19"/>
    <mergeCell ref="A27:B27"/>
    <mergeCell ref="C27:D27"/>
    <mergeCell ref="E27:I27"/>
    <mergeCell ref="A28:B28"/>
    <mergeCell ref="C28:D28"/>
    <mergeCell ref="E28:I28"/>
    <mergeCell ref="A24:N24"/>
    <mergeCell ref="A25:B25"/>
    <mergeCell ref="C25:D25"/>
    <mergeCell ref="E25:I25"/>
    <mergeCell ref="A26:B26"/>
    <mergeCell ref="C26:D26"/>
    <mergeCell ref="E26:I26"/>
    <mergeCell ref="A32:N32"/>
    <mergeCell ref="A33:B33"/>
    <mergeCell ref="C33:D33"/>
    <mergeCell ref="E33:I33"/>
    <mergeCell ref="A34:B34"/>
    <mergeCell ref="C34:D34"/>
    <mergeCell ref="E34:I34"/>
    <mergeCell ref="A29:B29"/>
    <mergeCell ref="C29:D29"/>
    <mergeCell ref="E29:I29"/>
    <mergeCell ref="A30:B30"/>
    <mergeCell ref="C30:D30"/>
    <mergeCell ref="E30:I30"/>
    <mergeCell ref="A37:B37"/>
    <mergeCell ref="C37:D37"/>
    <mergeCell ref="E37:I37"/>
    <mergeCell ref="A38:B38"/>
    <mergeCell ref="C38:D38"/>
    <mergeCell ref="E38:I38"/>
    <mergeCell ref="A35:B35"/>
    <mergeCell ref="C35:D35"/>
    <mergeCell ref="E35:I35"/>
    <mergeCell ref="A36:B36"/>
    <mergeCell ref="C36:D36"/>
    <mergeCell ref="E36:I36"/>
    <mergeCell ref="A42:N42"/>
    <mergeCell ref="A43:B43"/>
    <mergeCell ref="C43:D43"/>
    <mergeCell ref="E43:I43"/>
    <mergeCell ref="A44:B44"/>
    <mergeCell ref="C44:D44"/>
    <mergeCell ref="E44:I44"/>
    <mergeCell ref="A39:B39"/>
    <mergeCell ref="C39:D39"/>
    <mergeCell ref="E39:I39"/>
    <mergeCell ref="A40:B40"/>
    <mergeCell ref="C40:D40"/>
    <mergeCell ref="F40:G40"/>
    <mergeCell ref="A50:E51"/>
    <mergeCell ref="F50:I51"/>
    <mergeCell ref="A47:B47"/>
    <mergeCell ref="C47:D47"/>
    <mergeCell ref="E47:I47"/>
    <mergeCell ref="A48:B48"/>
    <mergeCell ref="C48:D48"/>
    <mergeCell ref="E48:I48"/>
    <mergeCell ref="A45:B45"/>
    <mergeCell ref="C45:D45"/>
    <mergeCell ref="E45:I45"/>
    <mergeCell ref="A46:B46"/>
    <mergeCell ref="C46:D46"/>
    <mergeCell ref="E46:I46"/>
  </mergeCells>
  <dataValidations count="6">
    <dataValidation type="list" allowBlank="1" sqref="K22 K40">
      <formula1>PaymentType</formula1>
    </dataValidation>
    <dataValidation type="list" allowBlank="1" showErrorMessage="1" sqref="K34:K39 K26:K30 K18:K21 K44:K48">
      <formula1>PaymentType</formula1>
    </dataValidation>
    <dataValidation type="list" allowBlank="1" sqref="C26:C30">
      <formula1>LodgeType</formula1>
    </dataValidation>
    <dataValidation type="list" allowBlank="1" sqref="C34:C39">
      <formula1>TransportType</formula1>
    </dataValidation>
    <dataValidation type="list" allowBlank="1" sqref="C44:C48">
      <formula1>OtherType</formula1>
    </dataValidation>
    <dataValidation showInputMessage="1" showErrorMessage="1" sqref="E11 C11"/>
  </dataValidations>
  <printOptions horizontalCentered="1" verticalCentered="1"/>
  <pageMargins left="0.3" right="0.3" top="0.3" bottom="0.3" header="0.3" footer="0.3"/>
  <pageSetup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1"/>
  <sheetViews>
    <sheetView zoomScaleNormal="100" zoomScalePageLayoutView="90" workbookViewId="0">
      <selection activeCell="D5" sqref="D5:H5"/>
    </sheetView>
  </sheetViews>
  <sheetFormatPr defaultColWidth="9.1640625" defaultRowHeight="12.75" x14ac:dyDescent="0.2"/>
  <cols>
    <col min="1" max="1" width="10.5" style="39" customWidth="1"/>
    <col min="2" max="2" width="12.83203125" style="39" customWidth="1"/>
    <col min="3" max="4" width="10.5" style="39" customWidth="1"/>
    <col min="5" max="5" width="16.1640625" style="39" customWidth="1"/>
    <col min="6" max="7" width="7.83203125" style="39" customWidth="1"/>
    <col min="8" max="8" width="6.5" style="39" customWidth="1"/>
    <col min="9" max="9" width="8.83203125" style="39" customWidth="1"/>
    <col min="10" max="10" width="16.1640625" style="39" customWidth="1"/>
    <col min="11" max="11" width="21.83203125" style="39" customWidth="1"/>
    <col min="12" max="12" width="17.5" style="39" customWidth="1"/>
    <col min="13" max="13" width="16.5" style="39" customWidth="1"/>
    <col min="14" max="14" width="19" style="39" customWidth="1"/>
    <col min="15" max="16384" width="9.1640625" style="39"/>
  </cols>
  <sheetData>
    <row r="1" spans="1:14" s="3" customFormat="1" ht="23.25" x14ac:dyDescent="0.2">
      <c r="A1" s="138" t="s">
        <v>26</v>
      </c>
      <c r="B1" s="138"/>
      <c r="C1" s="138"/>
      <c r="D1" s="138"/>
      <c r="E1" s="138"/>
      <c r="F1" s="138"/>
      <c r="G1" s="138"/>
      <c r="H1" s="138"/>
      <c r="I1" s="138"/>
      <c r="J1" s="138"/>
      <c r="K1" s="138"/>
      <c r="L1" s="138"/>
      <c r="M1" s="138"/>
      <c r="N1" s="138"/>
    </row>
    <row r="2" spans="1:14" s="3" customFormat="1" ht="23.25" x14ac:dyDescent="0.2">
      <c r="A2" s="138" t="s">
        <v>27</v>
      </c>
      <c r="B2" s="138"/>
      <c r="C2" s="138"/>
      <c r="D2" s="138"/>
      <c r="E2" s="138"/>
      <c r="F2" s="138"/>
      <c r="G2" s="138"/>
      <c r="H2" s="138"/>
      <c r="I2" s="138"/>
      <c r="J2" s="138"/>
      <c r="K2" s="138"/>
      <c r="L2" s="138"/>
      <c r="M2" s="138"/>
      <c r="N2" s="138"/>
    </row>
    <row r="3" spans="1:14" s="3" customFormat="1" ht="5.65" customHeight="1" thickBot="1" x14ac:dyDescent="0.25">
      <c r="E3" s="4"/>
      <c r="F3" s="4"/>
      <c r="G3" s="4"/>
      <c r="I3" s="4"/>
      <c r="J3" s="4"/>
      <c r="K3" s="4"/>
      <c r="N3" s="4"/>
    </row>
    <row r="4" spans="1:14" s="3" customFormat="1" ht="15" customHeight="1" thickBot="1" x14ac:dyDescent="0.25">
      <c r="A4" s="5"/>
      <c r="B4" s="5"/>
      <c r="C4" s="5"/>
      <c r="D4" s="5"/>
      <c r="E4" s="151"/>
      <c r="F4" s="151"/>
      <c r="G4" s="6"/>
      <c r="H4" s="7"/>
      <c r="I4" s="140" t="s">
        <v>28</v>
      </c>
      <c r="J4" s="142"/>
      <c r="K4" s="140" t="s">
        <v>29</v>
      </c>
      <c r="L4" s="141"/>
      <c r="M4" s="142"/>
      <c r="N4" s="8" t="s">
        <v>30</v>
      </c>
    </row>
    <row r="5" spans="1:14" s="3" customFormat="1" ht="33.75" customHeight="1" thickBot="1" x14ac:dyDescent="0.25">
      <c r="A5" s="139" t="s">
        <v>31</v>
      </c>
      <c r="B5" s="139"/>
      <c r="C5" s="139"/>
      <c r="D5" s="212"/>
      <c r="E5" s="206"/>
      <c r="F5" s="206"/>
      <c r="G5" s="206"/>
      <c r="H5" s="207"/>
      <c r="I5" s="143"/>
      <c r="J5" s="144"/>
      <c r="K5" s="145"/>
      <c r="L5" s="146"/>
      <c r="M5" s="147"/>
      <c r="N5" s="58"/>
    </row>
    <row r="6" spans="1:14" s="3" customFormat="1" ht="33" customHeight="1" thickBot="1" x14ac:dyDescent="0.25">
      <c r="A6" s="139" t="s">
        <v>32</v>
      </c>
      <c r="B6" s="139"/>
      <c r="C6" s="139"/>
      <c r="D6" s="206"/>
      <c r="E6" s="206"/>
      <c r="F6" s="206"/>
      <c r="G6" s="206"/>
      <c r="H6" s="207"/>
      <c r="I6" s="148" t="s">
        <v>41</v>
      </c>
      <c r="J6" s="149"/>
      <c r="K6" s="149"/>
      <c r="L6" s="149"/>
      <c r="M6" s="150"/>
      <c r="N6" s="9" t="s">
        <v>33</v>
      </c>
    </row>
    <row r="7" spans="1:14" s="3" customFormat="1" ht="39" customHeight="1" x14ac:dyDescent="0.2">
      <c r="A7" s="139" t="s">
        <v>34</v>
      </c>
      <c r="B7" s="139"/>
      <c r="C7" s="139"/>
      <c r="D7" s="210"/>
      <c r="E7" s="210"/>
      <c r="F7" s="210"/>
      <c r="G7" s="210"/>
      <c r="H7" s="211"/>
      <c r="I7" s="47"/>
      <c r="J7" s="48"/>
      <c r="K7" s="48"/>
      <c r="L7" s="48"/>
      <c r="M7" s="49"/>
      <c r="N7" s="49"/>
    </row>
    <row r="8" spans="1:14" s="3" customFormat="1" ht="33.75" customHeight="1" x14ac:dyDescent="0.2">
      <c r="A8" s="139" t="s">
        <v>35</v>
      </c>
      <c r="B8" s="139"/>
      <c r="C8" s="139"/>
      <c r="D8" s="206"/>
      <c r="E8" s="206"/>
      <c r="F8" s="206"/>
      <c r="G8" s="206"/>
      <c r="H8" s="207"/>
      <c r="I8" s="50"/>
      <c r="J8" s="51"/>
      <c r="K8" s="51"/>
      <c r="L8" s="51"/>
      <c r="M8" s="52"/>
      <c r="N8" s="52"/>
    </row>
    <row r="9" spans="1:14" s="3" customFormat="1" ht="33.75" customHeight="1" x14ac:dyDescent="0.2">
      <c r="A9" s="139" t="s">
        <v>61</v>
      </c>
      <c r="B9" s="139"/>
      <c r="C9" s="139"/>
      <c r="D9" s="206"/>
      <c r="E9" s="206"/>
      <c r="F9" s="206"/>
      <c r="G9" s="206"/>
      <c r="H9" s="207"/>
      <c r="I9" s="50"/>
      <c r="J9" s="51"/>
      <c r="K9" s="51"/>
      <c r="L9" s="51"/>
      <c r="M9" s="52"/>
      <c r="N9" s="52"/>
    </row>
    <row r="10" spans="1:14" s="3" customFormat="1" ht="47.25" customHeight="1" thickBot="1" x14ac:dyDescent="0.25">
      <c r="A10" s="208"/>
      <c r="B10" s="208"/>
      <c r="C10" s="208"/>
      <c r="D10" s="208"/>
      <c r="E10" s="208"/>
      <c r="F10" s="208"/>
      <c r="G10" s="208"/>
      <c r="H10" s="209"/>
      <c r="I10" s="53"/>
      <c r="J10" s="54"/>
      <c r="K10" s="54"/>
      <c r="L10" s="54"/>
      <c r="M10" s="55"/>
      <c r="N10" s="55"/>
    </row>
    <row r="11" spans="1:14" s="3" customFormat="1" ht="33" customHeight="1" thickBot="1" x14ac:dyDescent="0.25">
      <c r="A11" s="201" t="s">
        <v>53</v>
      </c>
      <c r="B11" s="202"/>
      <c r="C11" s="199"/>
      <c r="D11" s="200"/>
      <c r="E11" s="126"/>
      <c r="F11" s="127"/>
      <c r="G11" s="127"/>
      <c r="H11" s="128"/>
      <c r="I11" s="196" t="s">
        <v>46</v>
      </c>
      <c r="J11" s="197"/>
      <c r="K11" s="197"/>
      <c r="L11" s="197"/>
      <c r="M11" s="198"/>
      <c r="N11" s="56"/>
    </row>
    <row r="12" spans="1:14" s="3" customFormat="1" ht="1.5" customHeight="1" x14ac:dyDescent="0.2">
      <c r="A12" s="10"/>
      <c r="B12" s="10"/>
      <c r="C12" s="10"/>
      <c r="D12" s="10"/>
      <c r="E12" s="10"/>
      <c r="F12" s="10"/>
      <c r="G12" s="10"/>
      <c r="H12" s="10"/>
      <c r="I12" s="10"/>
      <c r="J12" s="11"/>
      <c r="K12" s="11"/>
      <c r="L12" s="11"/>
      <c r="M12" s="11"/>
      <c r="N12" s="12"/>
    </row>
    <row r="13" spans="1:14" s="3" customFormat="1" ht="2.25" customHeight="1" x14ac:dyDescent="0.2"/>
    <row r="14" spans="1:14" s="3" customFormat="1" ht="15" customHeight="1" x14ac:dyDescent="0.2">
      <c r="A14" s="203" t="s">
        <v>45</v>
      </c>
      <c r="B14" s="203"/>
      <c r="C14" s="203"/>
      <c r="D14" s="203"/>
      <c r="E14" s="203"/>
      <c r="F14" s="203"/>
      <c r="G14" s="203"/>
      <c r="H14" s="203"/>
      <c r="I14" s="203"/>
      <c r="J14" s="203"/>
      <c r="K14" s="203"/>
      <c r="L14" s="203"/>
      <c r="M14" s="203"/>
      <c r="N14" s="203"/>
    </row>
    <row r="15" spans="1:14" s="13" customFormat="1" ht="16.5" thickBot="1" x14ac:dyDescent="0.25">
      <c r="A15" s="183" t="s">
        <v>43</v>
      </c>
      <c r="B15" s="183"/>
      <c r="C15" s="183"/>
      <c r="D15" s="183"/>
      <c r="E15" s="183"/>
      <c r="F15" s="183"/>
      <c r="G15" s="183"/>
      <c r="H15" s="183"/>
      <c r="I15" s="183"/>
      <c r="J15" s="183"/>
      <c r="K15" s="183"/>
      <c r="L15" s="183"/>
      <c r="M15" s="183"/>
      <c r="N15" s="183"/>
    </row>
    <row r="16" spans="1:14" s="13" customFormat="1" ht="17.649999999999999" customHeight="1" x14ac:dyDescent="0.25">
      <c r="A16" s="159" t="s">
        <v>54</v>
      </c>
      <c r="B16" s="159"/>
      <c r="C16" s="159" t="s">
        <v>58</v>
      </c>
      <c r="D16" s="159"/>
      <c r="E16" s="159" t="s">
        <v>59</v>
      </c>
      <c r="F16" s="161" t="s">
        <v>2</v>
      </c>
      <c r="G16" s="161"/>
      <c r="H16" s="101" t="s">
        <v>65</v>
      </c>
      <c r="I16" s="204"/>
      <c r="J16" s="161" t="s">
        <v>72</v>
      </c>
      <c r="K16" s="161" t="s">
        <v>3</v>
      </c>
      <c r="L16" s="163" t="s">
        <v>21</v>
      </c>
      <c r="M16" s="165" t="s">
        <v>67</v>
      </c>
      <c r="N16" s="167" t="s">
        <v>48</v>
      </c>
    </row>
    <row r="17" spans="1:14" s="13" customFormat="1" ht="15" x14ac:dyDescent="0.2">
      <c r="A17" s="61" t="s">
        <v>56</v>
      </c>
      <c r="B17" s="61" t="s">
        <v>57</v>
      </c>
      <c r="C17" s="61" t="s">
        <v>56</v>
      </c>
      <c r="D17" s="61" t="s">
        <v>57</v>
      </c>
      <c r="E17" s="160"/>
      <c r="F17" s="162"/>
      <c r="G17" s="162"/>
      <c r="H17" s="205"/>
      <c r="I17" s="205"/>
      <c r="J17" s="162"/>
      <c r="K17" s="162"/>
      <c r="L17" s="164"/>
      <c r="M17" s="166"/>
      <c r="N17" s="168"/>
    </row>
    <row r="18" spans="1:14" s="13" customFormat="1" ht="19.5" customHeight="1" x14ac:dyDescent="0.2">
      <c r="A18" s="41"/>
      <c r="B18" s="42"/>
      <c r="C18" s="41"/>
      <c r="D18" s="42"/>
      <c r="E18" s="59"/>
      <c r="F18" s="190"/>
      <c r="G18" s="190"/>
      <c r="H18" s="131"/>
      <c r="I18" s="132"/>
      <c r="J18" s="59"/>
      <c r="K18" s="44" t="s">
        <v>18</v>
      </c>
      <c r="L18" s="81">
        <f>IF(K18=Sheet1!$B$4,SUM(F18:J18),0)+IF(K18=Sheet1!$B$5,SUM(F18:J18),0)</f>
        <v>0</v>
      </c>
      <c r="M18" s="82">
        <f>IF(K18=Sheet1!$B$3,SUM(F18:J18),0)</f>
        <v>0</v>
      </c>
      <c r="N18" s="83">
        <f>IF(K18=Sheet1!$B$6,SUM(F18:J18),0)+IF(K18=Sheet1!$B$7,SUM(F18:J18),0)</f>
        <v>0</v>
      </c>
    </row>
    <row r="19" spans="1:14" s="13" customFormat="1" ht="19.5" customHeight="1" x14ac:dyDescent="0.2">
      <c r="A19" s="41"/>
      <c r="B19" s="42"/>
      <c r="C19" s="41"/>
      <c r="D19" s="42"/>
      <c r="E19" s="59"/>
      <c r="F19" s="190"/>
      <c r="G19" s="190"/>
      <c r="H19" s="131"/>
      <c r="I19" s="132"/>
      <c r="J19" s="59"/>
      <c r="K19" s="44"/>
      <c r="L19" s="81">
        <f>IF(K19=Sheet1!$B$4,SUM(F19:J19),0)+IF(K19=Sheet1!$B$5,SUM(F19:J19),0)</f>
        <v>0</v>
      </c>
      <c r="M19" s="82">
        <f>IF(K19=Sheet1!$B$3,SUM(F19:J19),0)</f>
        <v>0</v>
      </c>
      <c r="N19" s="83">
        <f>IF(K19=Sheet1!$B$6,SUM(F19:J19),0)+IF(K19=Sheet1!$B$7,SUM(F19:J19),0)</f>
        <v>0</v>
      </c>
    </row>
    <row r="20" spans="1:14" s="13" customFormat="1" ht="19.5" customHeight="1" x14ac:dyDescent="0.2">
      <c r="A20" s="41"/>
      <c r="B20" s="42"/>
      <c r="C20" s="41"/>
      <c r="D20" s="42"/>
      <c r="E20" s="59"/>
      <c r="F20" s="190"/>
      <c r="G20" s="190"/>
      <c r="H20" s="131"/>
      <c r="I20" s="132"/>
      <c r="J20" s="59"/>
      <c r="K20" s="44"/>
      <c r="L20" s="81">
        <f>IF(K20=Sheet1!$B$4,SUM(F20:J20),0)+IF(K20=Sheet1!$B$5,SUM(F20:J20),0)</f>
        <v>0</v>
      </c>
      <c r="M20" s="82">
        <f>IF(K20=Sheet1!$B$3,SUM(F20:J20),0)</f>
        <v>0</v>
      </c>
      <c r="N20" s="83">
        <f>IF(K20=Sheet1!$B$6,SUM(F20:J20),0)+IF(K20=Sheet1!$B$7,SUM(F20:J20),0)</f>
        <v>0</v>
      </c>
    </row>
    <row r="21" spans="1:14" s="13" customFormat="1" ht="19.5" customHeight="1" thickBot="1" x14ac:dyDescent="0.25">
      <c r="A21" s="41"/>
      <c r="B21" s="42"/>
      <c r="C21" s="41"/>
      <c r="D21" s="42"/>
      <c r="E21" s="60"/>
      <c r="F21" s="137"/>
      <c r="G21" s="137"/>
      <c r="H21" s="133"/>
      <c r="I21" s="134"/>
      <c r="J21" s="60"/>
      <c r="K21" s="46"/>
      <c r="L21" s="81">
        <f>IF(K21=Sheet1!$B$4,SUM(F21:J21),0)+IF(K21=Sheet1!$B$5,SUM(F21:J21),0)</f>
        <v>0</v>
      </c>
      <c r="M21" s="82">
        <f>IF(K21=Sheet1!$B$3,SUM(F21:J21),0)</f>
        <v>0</v>
      </c>
      <c r="N21" s="83">
        <f>IF(K21=Sheet1!$B$6,SUM(F21:J21),0)+IF(K21=Sheet1!$B$7,SUM(F21:J21),0)</f>
        <v>0</v>
      </c>
    </row>
    <row r="22" spans="1:14" s="80" customFormat="1" ht="19.5" customHeight="1" thickBot="1" x14ac:dyDescent="0.25">
      <c r="A22" s="74" t="s">
        <v>1</v>
      </c>
      <c r="B22" s="75"/>
      <c r="C22" s="75"/>
      <c r="D22" s="75"/>
      <c r="E22" s="75">
        <f>SUM(E18:E21)</f>
        <v>0</v>
      </c>
      <c r="F22" s="135">
        <f>SUM(F18:G21)</f>
        <v>0</v>
      </c>
      <c r="G22" s="136"/>
      <c r="H22" s="135">
        <f>SUM(H18:I21)</f>
        <v>0</v>
      </c>
      <c r="I22" s="136"/>
      <c r="J22" s="75">
        <f>SUM(J18:J21)</f>
        <v>0</v>
      </c>
      <c r="K22" s="76"/>
      <c r="L22" s="77">
        <f>SUM(L18:L21)</f>
        <v>0</v>
      </c>
      <c r="M22" s="78">
        <f>SUM(M18:M21)</f>
        <v>0</v>
      </c>
      <c r="N22" s="79">
        <f>SUM(N18:N21)</f>
        <v>0</v>
      </c>
    </row>
    <row r="23" spans="1:14" s="13" customFormat="1" ht="15" x14ac:dyDescent="0.2">
      <c r="A23" s="14"/>
      <c r="B23" s="15"/>
      <c r="C23" s="14"/>
      <c r="D23" s="15"/>
    </row>
    <row r="24" spans="1:14" s="13" customFormat="1" ht="16.5" thickBot="1" x14ac:dyDescent="0.25">
      <c r="A24" s="183" t="s">
        <v>22</v>
      </c>
      <c r="B24" s="183"/>
      <c r="C24" s="183"/>
      <c r="D24" s="183"/>
      <c r="E24" s="183"/>
      <c r="F24" s="183"/>
      <c r="G24" s="183"/>
      <c r="H24" s="183"/>
      <c r="I24" s="183"/>
      <c r="J24" s="183"/>
      <c r="K24" s="183"/>
      <c r="L24" s="183"/>
      <c r="M24" s="183"/>
      <c r="N24" s="183"/>
    </row>
    <row r="25" spans="1:14" s="13" customFormat="1" ht="18.75" customHeight="1" thickBot="1" x14ac:dyDescent="0.25">
      <c r="A25" s="161" t="s">
        <v>44</v>
      </c>
      <c r="B25" s="161"/>
      <c r="C25" s="116" t="s">
        <v>38</v>
      </c>
      <c r="D25" s="116"/>
      <c r="E25" s="115" t="s">
        <v>60</v>
      </c>
      <c r="F25" s="115"/>
      <c r="G25" s="115"/>
      <c r="H25" s="115"/>
      <c r="I25" s="115"/>
      <c r="J25" s="16" t="s">
        <v>40</v>
      </c>
      <c r="K25" s="17" t="s">
        <v>3</v>
      </c>
    </row>
    <row r="26" spans="1:14" s="13" customFormat="1" ht="18.75" customHeight="1" x14ac:dyDescent="0.2">
      <c r="A26" s="181"/>
      <c r="B26" s="182"/>
      <c r="C26" s="109"/>
      <c r="D26" s="109"/>
      <c r="E26" s="96"/>
      <c r="F26" s="97"/>
      <c r="G26" s="97"/>
      <c r="H26" s="97"/>
      <c r="I26" s="98"/>
      <c r="J26" s="59"/>
      <c r="K26" s="44"/>
      <c r="L26" s="84">
        <f>IF(K26=Sheet1!$B$4,SUM(J26),0)+IF(K26=Sheet1!$B$5,SUM(J26),0)</f>
        <v>0</v>
      </c>
      <c r="M26" s="85">
        <f>IF(K26=Sheet1!$B$3,SUM(C26:J26),0)</f>
        <v>0</v>
      </c>
      <c r="N26" s="86">
        <f>IF(K26=Sheet1!$B$7,SUM(C26:J26),0)</f>
        <v>0</v>
      </c>
    </row>
    <row r="27" spans="1:14" s="13" customFormat="1" ht="18.75" customHeight="1" x14ac:dyDescent="0.2">
      <c r="A27" s="181"/>
      <c r="B27" s="182"/>
      <c r="C27" s="109"/>
      <c r="D27" s="109"/>
      <c r="E27" s="96"/>
      <c r="F27" s="97"/>
      <c r="G27" s="97"/>
      <c r="H27" s="97"/>
      <c r="I27" s="98"/>
      <c r="J27" s="59"/>
      <c r="K27" s="44"/>
      <c r="L27" s="81">
        <f>IF(K27=Sheet1!$B$4,SUM(J27),0)+IF(K27=Sheet1!$B$5,SUM(J27),0)</f>
        <v>0</v>
      </c>
      <c r="M27" s="82">
        <f>IF(K27=Sheet1!$B$3,SUM(C27:J27),0)</f>
        <v>0</v>
      </c>
      <c r="N27" s="83">
        <f>IF(K27=Sheet1!$B$7,SUM(C27:J27),0)</f>
        <v>0</v>
      </c>
    </row>
    <row r="28" spans="1:14" s="13" customFormat="1" ht="18.75" customHeight="1" x14ac:dyDescent="0.2">
      <c r="A28" s="181"/>
      <c r="B28" s="182"/>
      <c r="C28" s="109"/>
      <c r="D28" s="109"/>
      <c r="E28" s="96"/>
      <c r="F28" s="97"/>
      <c r="G28" s="97"/>
      <c r="H28" s="97"/>
      <c r="I28" s="98"/>
      <c r="J28" s="59"/>
      <c r="K28" s="44"/>
      <c r="L28" s="81">
        <f>IF(K28=Sheet1!$B$4,SUM(J28),0)+IF(K28=Sheet1!$B$5,SUM(J28),0)</f>
        <v>0</v>
      </c>
      <c r="M28" s="82">
        <f>IF(K28=Sheet1!$B$3,SUM(C28:J28),0)</f>
        <v>0</v>
      </c>
      <c r="N28" s="83">
        <f>IF(K28=Sheet1!$B$7,SUM(C28:J28),0)</f>
        <v>0</v>
      </c>
    </row>
    <row r="29" spans="1:14" s="13" customFormat="1" ht="18.75" customHeight="1" x14ac:dyDescent="0.2">
      <c r="A29" s="181"/>
      <c r="B29" s="182"/>
      <c r="C29" s="109"/>
      <c r="D29" s="109"/>
      <c r="E29" s="96"/>
      <c r="F29" s="97"/>
      <c r="G29" s="97"/>
      <c r="H29" s="97"/>
      <c r="I29" s="98"/>
      <c r="J29" s="59"/>
      <c r="K29" s="44"/>
      <c r="L29" s="81">
        <f>IF(K29=Sheet1!$B$4,SUM(J29),0)+IF(K29=Sheet1!$B$5,SUM(J29),0)</f>
        <v>0</v>
      </c>
      <c r="M29" s="82">
        <f>IF(K29=Sheet1!$B$3,SUM(C29:J29),0)</f>
        <v>0</v>
      </c>
      <c r="N29" s="83">
        <f>IF(K29=Sheet1!$B$7,SUM(C29:J29),0)</f>
        <v>0</v>
      </c>
    </row>
    <row r="30" spans="1:14" s="13" customFormat="1" ht="18.75" customHeight="1" thickBot="1" x14ac:dyDescent="0.25">
      <c r="A30" s="181"/>
      <c r="B30" s="182"/>
      <c r="C30" s="109"/>
      <c r="D30" s="109"/>
      <c r="E30" s="99"/>
      <c r="F30" s="99"/>
      <c r="G30" s="99"/>
      <c r="H30" s="99"/>
      <c r="I30" s="99"/>
      <c r="J30" s="59"/>
      <c r="K30" s="44"/>
      <c r="L30" s="87">
        <f>IF(K30=Sheet1!$B$4,SUM(J30),0)+IF(K30=Sheet1!$B$5,SUM(J30),0)</f>
        <v>0</v>
      </c>
      <c r="M30" s="88">
        <f>IF(K30=Sheet1!$B$3,SUM(C30:J30),0)</f>
        <v>0</v>
      </c>
      <c r="N30" s="89">
        <f>IF(K30=Sheet1!$B$7,SUM(C30:J30),0)</f>
        <v>0</v>
      </c>
    </row>
    <row r="31" spans="1:14" s="13" customFormat="1" ht="14.25" customHeight="1" x14ac:dyDescent="0.2">
      <c r="A31" s="18"/>
      <c r="B31" s="18"/>
      <c r="C31" s="18"/>
      <c r="D31" s="18"/>
      <c r="E31" s="19"/>
      <c r="F31" s="18"/>
      <c r="G31" s="18"/>
      <c r="H31" s="18"/>
      <c r="I31" s="18"/>
      <c r="J31" s="18"/>
      <c r="K31" s="19"/>
      <c r="L31" s="18"/>
      <c r="M31" s="18"/>
      <c r="N31" s="18"/>
    </row>
    <row r="32" spans="1:14" s="13" customFormat="1" ht="14.25" customHeight="1" thickBot="1" x14ac:dyDescent="0.25">
      <c r="A32" s="183" t="s">
        <v>23</v>
      </c>
      <c r="B32" s="183"/>
      <c r="C32" s="183"/>
      <c r="D32" s="183"/>
      <c r="E32" s="183"/>
      <c r="F32" s="183"/>
      <c r="G32" s="183"/>
      <c r="H32" s="183"/>
      <c r="I32" s="183"/>
      <c r="J32" s="183"/>
      <c r="K32" s="183"/>
      <c r="L32" s="183"/>
      <c r="M32" s="183"/>
      <c r="N32" s="183"/>
    </row>
    <row r="33" spans="1:14" s="13" customFormat="1" ht="18.75" customHeight="1" thickBot="1" x14ac:dyDescent="0.25">
      <c r="A33" s="193" t="s">
        <v>44</v>
      </c>
      <c r="B33" s="193"/>
      <c r="C33" s="116" t="s">
        <v>38</v>
      </c>
      <c r="D33" s="116"/>
      <c r="E33" s="116" t="s">
        <v>39</v>
      </c>
      <c r="F33" s="116"/>
      <c r="G33" s="116"/>
      <c r="H33" s="116"/>
      <c r="I33" s="116"/>
      <c r="J33" s="16" t="s">
        <v>40</v>
      </c>
      <c r="K33" s="17" t="s">
        <v>3</v>
      </c>
    </row>
    <row r="34" spans="1:14" s="13" customFormat="1" ht="18.75" customHeight="1" x14ac:dyDescent="0.2">
      <c r="A34" s="106"/>
      <c r="B34" s="107"/>
      <c r="C34" s="108"/>
      <c r="D34" s="129"/>
      <c r="E34" s="96"/>
      <c r="F34" s="97"/>
      <c r="G34" s="97"/>
      <c r="H34" s="97"/>
      <c r="I34" s="98"/>
      <c r="J34" s="59"/>
      <c r="K34" s="44"/>
      <c r="L34" s="84">
        <f>IF(K34=Sheet1!$B$4,SUM(J34),0)+IF(K34=Sheet1!$B$5,SUM(J34),0)</f>
        <v>0</v>
      </c>
      <c r="M34" s="85">
        <f>IF(K34=Sheet1!$B$3,SUM(J34),0)</f>
        <v>0</v>
      </c>
      <c r="N34" s="86">
        <f>IF(K34=Sheet1!$B$7,SUM(J34),0)</f>
        <v>0</v>
      </c>
    </row>
    <row r="35" spans="1:14" s="13" customFormat="1" ht="18.75" customHeight="1" x14ac:dyDescent="0.2">
      <c r="A35" s="106"/>
      <c r="B35" s="107"/>
      <c r="C35" s="108"/>
      <c r="D35" s="129"/>
      <c r="E35" s="96"/>
      <c r="F35" s="97"/>
      <c r="G35" s="97"/>
      <c r="H35" s="97"/>
      <c r="I35" s="98"/>
      <c r="J35" s="59"/>
      <c r="K35" s="44"/>
      <c r="L35" s="81">
        <f>IF(K35=Sheet1!$B$4,SUM(J35),0)+IF(K35=Sheet1!$B$5,SUM(J35),0)</f>
        <v>0</v>
      </c>
      <c r="M35" s="82">
        <f>IF(K35=Sheet1!$B$3,SUM(J35),0)</f>
        <v>0</v>
      </c>
      <c r="N35" s="83">
        <f>IF(K35=Sheet1!$B$7,SUM(J35),0)</f>
        <v>0</v>
      </c>
    </row>
    <row r="36" spans="1:14" s="13" customFormat="1" ht="18.75" customHeight="1" x14ac:dyDescent="0.2">
      <c r="A36" s="106"/>
      <c r="B36" s="107"/>
      <c r="C36" s="108"/>
      <c r="D36" s="129"/>
      <c r="E36" s="96"/>
      <c r="F36" s="97"/>
      <c r="G36" s="97"/>
      <c r="H36" s="97"/>
      <c r="I36" s="98"/>
      <c r="J36" s="59"/>
      <c r="K36" s="44"/>
      <c r="L36" s="81">
        <f>IF(K36=Sheet1!$B$4,SUM(J36),0)+IF(K36=Sheet1!$B$5,SUM(J36),0)</f>
        <v>0</v>
      </c>
      <c r="M36" s="82">
        <f>IF(K36=Sheet1!$B$3,SUM(J36),0)</f>
        <v>0</v>
      </c>
      <c r="N36" s="83">
        <f>IF(K36=Sheet1!$B$7,SUM(J36),0)</f>
        <v>0</v>
      </c>
    </row>
    <row r="37" spans="1:14" s="13" customFormat="1" ht="18.75" customHeight="1" x14ac:dyDescent="0.2">
      <c r="A37" s="106"/>
      <c r="B37" s="107"/>
      <c r="C37" s="108"/>
      <c r="D37" s="109"/>
      <c r="E37" s="99"/>
      <c r="F37" s="99"/>
      <c r="G37" s="99"/>
      <c r="H37" s="99"/>
      <c r="I37" s="99"/>
      <c r="J37" s="59"/>
      <c r="K37" s="44"/>
      <c r="L37" s="81">
        <f>IF(K37=Sheet1!$B$4,SUM(J37),0)+IF(K37=Sheet1!$B$5,SUM(J37),0)</f>
        <v>0</v>
      </c>
      <c r="M37" s="82">
        <f>IF(K37=Sheet1!$B$3,SUM(J37),0)</f>
        <v>0</v>
      </c>
      <c r="N37" s="83">
        <f>IF(K37=Sheet1!$B$7,SUM(J37),0)</f>
        <v>0</v>
      </c>
    </row>
    <row r="38" spans="1:14" s="13" customFormat="1" ht="18.75" customHeight="1" x14ac:dyDescent="0.2">
      <c r="A38" s="106"/>
      <c r="B38" s="107"/>
      <c r="C38" s="108"/>
      <c r="D38" s="109"/>
      <c r="E38" s="99"/>
      <c r="F38" s="99"/>
      <c r="G38" s="99"/>
      <c r="H38" s="99"/>
      <c r="I38" s="99"/>
      <c r="J38" s="59"/>
      <c r="K38" s="44"/>
      <c r="L38" s="81">
        <f>IF(K38=Sheet1!$B$4,SUM(J38),0)+IF(K38=Sheet1!$B$5,SUM(J38),0)</f>
        <v>0</v>
      </c>
      <c r="M38" s="82">
        <f>IF(K38=Sheet1!$B$3,SUM(J38),0)</f>
        <v>0</v>
      </c>
      <c r="N38" s="83">
        <f>IF(K38=Sheet1!$B$7,SUM(J38),0)</f>
        <v>0</v>
      </c>
    </row>
    <row r="39" spans="1:14" s="13" customFormat="1" ht="18.75" customHeight="1" thickBot="1" x14ac:dyDescent="0.25">
      <c r="A39" s="106"/>
      <c r="B39" s="107"/>
      <c r="C39" s="108"/>
      <c r="D39" s="109"/>
      <c r="E39" s="99"/>
      <c r="F39" s="99"/>
      <c r="G39" s="99"/>
      <c r="H39" s="99"/>
      <c r="I39" s="99"/>
      <c r="J39" s="59"/>
      <c r="K39" s="44"/>
      <c r="L39" s="81">
        <f>IF(K39=Sheet1!$B$4,SUM(J39),0)+IF(K39=Sheet1!$B$5,SUM(J39),0)</f>
        <v>0</v>
      </c>
      <c r="M39" s="82">
        <f>IF(K39=Sheet1!$B$3,SUM(J39),0)</f>
        <v>0</v>
      </c>
      <c r="N39" s="83">
        <f>IF(K39=Sheet1!$B$7,SUM(J39),0)</f>
        <v>0</v>
      </c>
    </row>
    <row r="40" spans="1:14" s="13" customFormat="1" ht="18.75" customHeight="1" thickBot="1" x14ac:dyDescent="0.25">
      <c r="A40" s="106"/>
      <c r="B40" s="107"/>
      <c r="C40" s="191" t="s">
        <v>0</v>
      </c>
      <c r="D40" s="192"/>
      <c r="E40" s="20" t="s">
        <v>20</v>
      </c>
      <c r="F40" s="112"/>
      <c r="G40" s="113"/>
      <c r="H40" s="21" t="s">
        <v>17</v>
      </c>
      <c r="I40" s="93">
        <v>0.56000000000000005</v>
      </c>
      <c r="J40" s="57">
        <f>F40*I40</f>
        <v>0</v>
      </c>
      <c r="K40" s="40" t="s">
        <v>18</v>
      </c>
      <c r="L40" s="87">
        <f>IF(K40=Sheet1!$B$4,SUM(J40),0)+IF(K40=Sheet1!$B$5,SUM(J40),0)</f>
        <v>0</v>
      </c>
      <c r="M40" s="88">
        <f>IF(K40=Sheet1!$B$3,SUM(J40),0)</f>
        <v>0</v>
      </c>
      <c r="N40" s="89">
        <f>IF(K40=Sheet1!$B$7,SUM(J40),0)</f>
        <v>0</v>
      </c>
    </row>
    <row r="41" spans="1:14" s="13" customFormat="1" ht="15" x14ac:dyDescent="0.2">
      <c r="A41" s="18"/>
      <c r="B41" s="18"/>
      <c r="C41" s="18"/>
      <c r="D41" s="18"/>
      <c r="E41" s="22"/>
      <c r="F41" s="18"/>
      <c r="G41" s="18"/>
      <c r="H41" s="23"/>
      <c r="I41" s="24"/>
      <c r="J41" s="18"/>
      <c r="K41" s="19"/>
      <c r="L41" s="18"/>
      <c r="M41" s="18"/>
      <c r="N41" s="18"/>
    </row>
    <row r="42" spans="1:14" s="13" customFormat="1" ht="13.5" customHeight="1" thickBot="1" x14ac:dyDescent="0.25">
      <c r="A42" s="183" t="s">
        <v>24</v>
      </c>
      <c r="B42" s="183"/>
      <c r="C42" s="183"/>
      <c r="D42" s="183"/>
      <c r="E42" s="183"/>
      <c r="F42" s="183"/>
      <c r="G42" s="183"/>
      <c r="H42" s="183"/>
      <c r="I42" s="183"/>
      <c r="J42" s="183"/>
      <c r="K42" s="183"/>
      <c r="L42" s="183"/>
      <c r="M42" s="183"/>
      <c r="N42" s="183"/>
    </row>
    <row r="43" spans="1:14" s="13" customFormat="1" ht="18.75" customHeight="1" thickBot="1" x14ac:dyDescent="0.25">
      <c r="A43" s="161" t="s">
        <v>44</v>
      </c>
      <c r="B43" s="161"/>
      <c r="C43" s="116" t="s">
        <v>38</v>
      </c>
      <c r="D43" s="116"/>
      <c r="E43" s="115" t="s">
        <v>39</v>
      </c>
      <c r="F43" s="115"/>
      <c r="G43" s="115"/>
      <c r="H43" s="115"/>
      <c r="I43" s="115"/>
      <c r="J43" s="16" t="s">
        <v>40</v>
      </c>
      <c r="K43" s="17" t="s">
        <v>3</v>
      </c>
    </row>
    <row r="44" spans="1:14" s="13" customFormat="1" ht="18.75" customHeight="1" x14ac:dyDescent="0.2">
      <c r="A44" s="181"/>
      <c r="B44" s="182"/>
      <c r="C44" s="108"/>
      <c r="D44" s="109"/>
      <c r="E44" s="96"/>
      <c r="F44" s="97"/>
      <c r="G44" s="97"/>
      <c r="H44" s="97"/>
      <c r="I44" s="98"/>
      <c r="J44" s="59"/>
      <c r="K44" s="44"/>
      <c r="L44" s="84">
        <f>IF(K44=Sheet1!$B$4,SUM(J44),0)+IF(K44=Sheet1!$B$5,SUM(J44),0)</f>
        <v>0</v>
      </c>
      <c r="M44" s="85">
        <f>IF(K44=Sheet1!$B$3,SUM(J44),0)</f>
        <v>0</v>
      </c>
      <c r="N44" s="86">
        <f>IF(K44=Sheet1!$B$7,SUM(J44),0)</f>
        <v>0</v>
      </c>
    </row>
    <row r="45" spans="1:14" s="13" customFormat="1" ht="18.75" customHeight="1" x14ac:dyDescent="0.2">
      <c r="A45" s="110"/>
      <c r="B45" s="111"/>
      <c r="C45" s="108"/>
      <c r="D45" s="109"/>
      <c r="E45" s="96"/>
      <c r="F45" s="97"/>
      <c r="G45" s="97"/>
      <c r="H45" s="97"/>
      <c r="I45" s="98"/>
      <c r="J45" s="59"/>
      <c r="K45" s="44"/>
      <c r="L45" s="81">
        <f>IF(K45=Sheet1!$B$4,SUM(J45),0)+IF(K45=Sheet1!$B$5,SUM(J45),0)</f>
        <v>0</v>
      </c>
      <c r="M45" s="82">
        <f>IF(K45=Sheet1!$B$3,SUM(J45),0)</f>
        <v>0</v>
      </c>
      <c r="N45" s="83">
        <f>IF(K45=Sheet1!$B$7,SUM(J45),0)</f>
        <v>0</v>
      </c>
    </row>
    <row r="46" spans="1:14" s="13" customFormat="1" ht="18.75" customHeight="1" x14ac:dyDescent="0.2">
      <c r="A46" s="110"/>
      <c r="B46" s="111"/>
      <c r="C46" s="108"/>
      <c r="D46" s="109"/>
      <c r="E46" s="96"/>
      <c r="F46" s="97"/>
      <c r="G46" s="97"/>
      <c r="H46" s="97"/>
      <c r="I46" s="98"/>
      <c r="J46" s="59"/>
      <c r="K46" s="44"/>
      <c r="L46" s="81">
        <f>IF(K46=Sheet1!$B$4,SUM(J46),0)+IF(K46=Sheet1!$B$5,SUM(J46),0)</f>
        <v>0</v>
      </c>
      <c r="M46" s="82">
        <f>IF(K46=Sheet1!$B$3,SUM(J46),0)</f>
        <v>0</v>
      </c>
      <c r="N46" s="83">
        <f>IF(K46=Sheet1!$B$7,SUM(J46),0)</f>
        <v>0</v>
      </c>
    </row>
    <row r="47" spans="1:14" s="13" customFormat="1" ht="18.75" customHeight="1" x14ac:dyDescent="0.2">
      <c r="A47" s="110"/>
      <c r="B47" s="111"/>
      <c r="C47" s="108"/>
      <c r="D47" s="109"/>
      <c r="E47" s="96"/>
      <c r="F47" s="97"/>
      <c r="G47" s="97"/>
      <c r="H47" s="97"/>
      <c r="I47" s="98"/>
      <c r="J47" s="59"/>
      <c r="K47" s="44"/>
      <c r="L47" s="81">
        <f>IF(K47=Sheet1!$B$4,SUM(J47),0)+IF(K47=Sheet1!$B$5,SUM(J47),0)</f>
        <v>0</v>
      </c>
      <c r="M47" s="82">
        <f>IF(K47=Sheet1!$B$3,SUM(J47),0)</f>
        <v>0</v>
      </c>
      <c r="N47" s="83">
        <f>IF(K47=Sheet1!$B$7,SUM(J47),0)</f>
        <v>0</v>
      </c>
    </row>
    <row r="48" spans="1:14" s="13" customFormat="1" ht="18.75" customHeight="1" thickBot="1" x14ac:dyDescent="0.25">
      <c r="A48" s="110"/>
      <c r="B48" s="111"/>
      <c r="C48" s="108"/>
      <c r="D48" s="109"/>
      <c r="E48" s="99"/>
      <c r="F48" s="99"/>
      <c r="G48" s="99"/>
      <c r="H48" s="99"/>
      <c r="I48" s="99"/>
      <c r="J48" s="59"/>
      <c r="K48" s="44"/>
      <c r="L48" s="87">
        <f>IF(K48=Sheet1!$B$4,SUM(J48),0)+IF(K48=Sheet1!$B$5,SUM(J48),0)</f>
        <v>0</v>
      </c>
      <c r="M48" s="88">
        <f>IF(K48=Sheet1!$B$3,SUM(J48),0)</f>
        <v>0</v>
      </c>
      <c r="N48" s="89">
        <f>IF(K48=Sheet1!$B$7,SUM(J48),0)</f>
        <v>0</v>
      </c>
    </row>
    <row r="49" spans="1:14" s="13" customFormat="1" ht="14.25" customHeight="1" thickBot="1" x14ac:dyDescent="0.25"/>
    <row r="50" spans="1:14" s="13" customFormat="1" ht="18" customHeight="1" thickBot="1" x14ac:dyDescent="0.25">
      <c r="A50" s="171" t="s">
        <v>25</v>
      </c>
      <c r="B50" s="172"/>
      <c r="C50" s="172"/>
      <c r="D50" s="172"/>
      <c r="E50" s="172"/>
      <c r="F50" s="175">
        <f>E22</f>
        <v>0</v>
      </c>
      <c r="G50" s="176"/>
      <c r="H50" s="176"/>
      <c r="I50" s="177"/>
      <c r="J50" s="25"/>
      <c r="K50" s="26" t="s">
        <v>69</v>
      </c>
      <c r="L50" s="90">
        <f>SUM(L22,L26:L30,L34:L40,L44:L48)</f>
        <v>0</v>
      </c>
      <c r="M50" s="91">
        <f>SUM(M22,M26:M30,M34:M40,M44:M48)</f>
        <v>0</v>
      </c>
      <c r="N50" s="90">
        <f>SUM(N22,N26:N30,N34:N40,N44:N48)</f>
        <v>0</v>
      </c>
    </row>
    <row r="51" spans="1:14" s="13" customFormat="1" ht="15.75" thickBot="1" x14ac:dyDescent="0.25">
      <c r="A51" s="173"/>
      <c r="B51" s="174"/>
      <c r="C51" s="174"/>
      <c r="D51" s="174"/>
      <c r="E51" s="174"/>
      <c r="F51" s="178"/>
      <c r="G51" s="179"/>
      <c r="H51" s="179"/>
      <c r="I51" s="180"/>
      <c r="L51" s="27"/>
      <c r="M51" s="27"/>
    </row>
  </sheetData>
  <sheetProtection algorithmName="SHA-512" hashValue="qzzzLmDp/h37g3sMLAAXVxk1GallsVVeYga+Hf1+nbgJ820uHlcbIo+/T5FxZmuJlKuZS+jmGq1Xb7VStIV0/Q==" saltValue="KFZ29Bk7ZIL6wgb8RFlqEQ==" spinCount="100000" sheet="1" selectLockedCells="1"/>
  <mergeCells count="110">
    <mergeCell ref="A1:N1"/>
    <mergeCell ref="A2:N2"/>
    <mergeCell ref="E4:F4"/>
    <mergeCell ref="I4:J4"/>
    <mergeCell ref="K4:M4"/>
    <mergeCell ref="A5:C5"/>
    <mergeCell ref="D5:H5"/>
    <mergeCell ref="I5:J5"/>
    <mergeCell ref="K5:M5"/>
    <mergeCell ref="A9:C9"/>
    <mergeCell ref="D9:H9"/>
    <mergeCell ref="A10:H10"/>
    <mergeCell ref="A11:B11"/>
    <mergeCell ref="C11:D11"/>
    <mergeCell ref="E11:H11"/>
    <mergeCell ref="A6:C6"/>
    <mergeCell ref="D6:H6"/>
    <mergeCell ref="I6:M6"/>
    <mergeCell ref="A7:C7"/>
    <mergeCell ref="D7:H7"/>
    <mergeCell ref="A8:C8"/>
    <mergeCell ref="D8:H8"/>
    <mergeCell ref="I11:M11"/>
    <mergeCell ref="A14:N14"/>
    <mergeCell ref="A15:N15"/>
    <mergeCell ref="A16:B16"/>
    <mergeCell ref="C16:D16"/>
    <mergeCell ref="E16:E17"/>
    <mergeCell ref="F16:G17"/>
    <mergeCell ref="H16:I17"/>
    <mergeCell ref="J16:J17"/>
    <mergeCell ref="K16:K17"/>
    <mergeCell ref="F20:G20"/>
    <mergeCell ref="H20:I20"/>
    <mergeCell ref="F21:G21"/>
    <mergeCell ref="H21:I21"/>
    <mergeCell ref="F22:G22"/>
    <mergeCell ref="H22:I22"/>
    <mergeCell ref="L16:L17"/>
    <mergeCell ref="M16:M17"/>
    <mergeCell ref="N16:N17"/>
    <mergeCell ref="F18:G18"/>
    <mergeCell ref="H18:I18"/>
    <mergeCell ref="F19:G19"/>
    <mergeCell ref="H19:I19"/>
    <mergeCell ref="A27:B27"/>
    <mergeCell ref="C27:D27"/>
    <mergeCell ref="E27:I27"/>
    <mergeCell ref="A28:B28"/>
    <mergeCell ref="C28:D28"/>
    <mergeCell ref="E28:I28"/>
    <mergeCell ref="A24:N24"/>
    <mergeCell ref="A25:B25"/>
    <mergeCell ref="C25:D25"/>
    <mergeCell ref="E25:I25"/>
    <mergeCell ref="A26:B26"/>
    <mergeCell ref="C26:D26"/>
    <mergeCell ref="E26:I26"/>
    <mergeCell ref="A32:N32"/>
    <mergeCell ref="A33:B33"/>
    <mergeCell ref="C33:D33"/>
    <mergeCell ref="E33:I33"/>
    <mergeCell ref="A34:B34"/>
    <mergeCell ref="C34:D34"/>
    <mergeCell ref="E34:I34"/>
    <mergeCell ref="A29:B29"/>
    <mergeCell ref="C29:D29"/>
    <mergeCell ref="E29:I29"/>
    <mergeCell ref="A30:B30"/>
    <mergeCell ref="C30:D30"/>
    <mergeCell ref="E30:I30"/>
    <mergeCell ref="A37:B37"/>
    <mergeCell ref="C37:D37"/>
    <mergeCell ref="E37:I37"/>
    <mergeCell ref="A38:B38"/>
    <mergeCell ref="C38:D38"/>
    <mergeCell ref="E38:I38"/>
    <mergeCell ref="A35:B35"/>
    <mergeCell ref="C35:D35"/>
    <mergeCell ref="E35:I35"/>
    <mergeCell ref="A36:B36"/>
    <mergeCell ref="C36:D36"/>
    <mergeCell ref="E36:I36"/>
    <mergeCell ref="A42:N42"/>
    <mergeCell ref="A43:B43"/>
    <mergeCell ref="C43:D43"/>
    <mergeCell ref="E43:I43"/>
    <mergeCell ref="A44:B44"/>
    <mergeCell ref="C44:D44"/>
    <mergeCell ref="E44:I44"/>
    <mergeCell ref="A39:B39"/>
    <mergeCell ref="C39:D39"/>
    <mergeCell ref="E39:I39"/>
    <mergeCell ref="A40:B40"/>
    <mergeCell ref="C40:D40"/>
    <mergeCell ref="F40:G40"/>
    <mergeCell ref="A50:E51"/>
    <mergeCell ref="F50:I51"/>
    <mergeCell ref="A47:B47"/>
    <mergeCell ref="C47:D47"/>
    <mergeCell ref="E47:I47"/>
    <mergeCell ref="A48:B48"/>
    <mergeCell ref="C48:D48"/>
    <mergeCell ref="E48:I48"/>
    <mergeCell ref="A45:B45"/>
    <mergeCell ref="C45:D45"/>
    <mergeCell ref="E45:I45"/>
    <mergeCell ref="A46:B46"/>
    <mergeCell ref="C46:D46"/>
    <mergeCell ref="E46:I46"/>
  </mergeCells>
  <dataValidations count="6">
    <dataValidation showInputMessage="1" showErrorMessage="1" sqref="E11 C11"/>
    <dataValidation type="list" allowBlank="1" sqref="C44:C48">
      <formula1>OtherType</formula1>
    </dataValidation>
    <dataValidation type="list" allowBlank="1" sqref="C34:C39">
      <formula1>TransportType</formula1>
    </dataValidation>
    <dataValidation type="list" allowBlank="1" sqref="C26:C30">
      <formula1>LodgeType</formula1>
    </dataValidation>
    <dataValidation type="list" allowBlank="1" showErrorMessage="1" sqref="K34:K39 K26:K30 K18:K21 K44:K48">
      <formula1>PaymentType</formula1>
    </dataValidation>
    <dataValidation type="list" allowBlank="1" sqref="K22 K40">
      <formula1>PaymentType</formula1>
    </dataValidation>
  </dataValidations>
  <printOptions horizontalCentered="1" verticalCentered="1"/>
  <pageMargins left="0.3" right="0.3" top="0.3" bottom="0.3" header="0.3" footer="0.3"/>
  <pageSetup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37"/>
  <sheetViews>
    <sheetView workbookViewId="0">
      <selection activeCell="A2" sqref="A2"/>
    </sheetView>
  </sheetViews>
  <sheetFormatPr defaultColWidth="9.1640625" defaultRowHeight="15" x14ac:dyDescent="0.25"/>
  <cols>
    <col min="1" max="1" width="21.83203125" style="70" customWidth="1"/>
    <col min="2" max="2" width="97.1640625" style="70" customWidth="1"/>
    <col min="3" max="16384" width="9.1640625" style="70"/>
  </cols>
  <sheetData>
    <row r="1" spans="1:2" ht="16.5" x14ac:dyDescent="0.25">
      <c r="A1" s="68" t="s">
        <v>56</v>
      </c>
      <c r="B1" s="69" t="s">
        <v>63</v>
      </c>
    </row>
    <row r="2" spans="1:2" ht="15.75" x14ac:dyDescent="0.25">
      <c r="A2" s="71"/>
      <c r="B2" s="72"/>
    </row>
    <row r="3" spans="1:2" ht="15.75" x14ac:dyDescent="0.25">
      <c r="A3" s="71"/>
      <c r="B3" s="72"/>
    </row>
    <row r="4" spans="1:2" ht="15.75" x14ac:dyDescent="0.25">
      <c r="A4" s="71"/>
      <c r="B4" s="72"/>
    </row>
    <row r="5" spans="1:2" ht="15.75" x14ac:dyDescent="0.25">
      <c r="A5" s="71"/>
      <c r="B5" s="73"/>
    </row>
    <row r="6" spans="1:2" ht="15.75" x14ac:dyDescent="0.25">
      <c r="A6" s="71"/>
      <c r="B6" s="73"/>
    </row>
    <row r="7" spans="1:2" ht="15.75" x14ac:dyDescent="0.25">
      <c r="A7" s="71"/>
      <c r="B7" s="73"/>
    </row>
    <row r="8" spans="1:2" ht="15.75" x14ac:dyDescent="0.25">
      <c r="A8" s="71"/>
      <c r="B8" s="73"/>
    </row>
    <row r="9" spans="1:2" ht="15.75" x14ac:dyDescent="0.25">
      <c r="A9" s="71"/>
      <c r="B9" s="73"/>
    </row>
    <row r="10" spans="1:2" ht="15.75" x14ac:dyDescent="0.25">
      <c r="A10" s="71"/>
      <c r="B10" s="73"/>
    </row>
    <row r="11" spans="1:2" ht="15.75" x14ac:dyDescent="0.25">
      <c r="A11" s="71"/>
      <c r="B11" s="73"/>
    </row>
    <row r="12" spans="1:2" ht="15.75" x14ac:dyDescent="0.25">
      <c r="A12" s="71"/>
      <c r="B12" s="73"/>
    </row>
    <row r="13" spans="1:2" ht="15.75" x14ac:dyDescent="0.25">
      <c r="A13" s="71"/>
      <c r="B13" s="73"/>
    </row>
    <row r="14" spans="1:2" ht="15.75" x14ac:dyDescent="0.25">
      <c r="A14" s="71"/>
      <c r="B14" s="73"/>
    </row>
    <row r="15" spans="1:2" ht="15.75" x14ac:dyDescent="0.25">
      <c r="A15" s="71"/>
      <c r="B15" s="73"/>
    </row>
    <row r="16" spans="1:2" ht="15.75" x14ac:dyDescent="0.25">
      <c r="A16" s="71"/>
      <c r="B16" s="73"/>
    </row>
    <row r="17" spans="1:2" ht="15.75" x14ac:dyDescent="0.25">
      <c r="A17" s="71"/>
      <c r="B17" s="73"/>
    </row>
    <row r="18" spans="1:2" ht="15.75" x14ac:dyDescent="0.25">
      <c r="A18" s="71"/>
      <c r="B18" s="73"/>
    </row>
    <row r="19" spans="1:2" ht="15.75" x14ac:dyDescent="0.25">
      <c r="A19" s="71"/>
      <c r="B19" s="73"/>
    </row>
    <row r="20" spans="1:2" ht="15.75" x14ac:dyDescent="0.25">
      <c r="A20" s="71"/>
      <c r="B20" s="73"/>
    </row>
    <row r="21" spans="1:2" ht="15.75" x14ac:dyDescent="0.25">
      <c r="A21" s="71"/>
      <c r="B21" s="73"/>
    </row>
    <row r="22" spans="1:2" ht="15.75" x14ac:dyDescent="0.25">
      <c r="A22" s="71"/>
      <c r="B22" s="73"/>
    </row>
    <row r="23" spans="1:2" ht="15.75" x14ac:dyDescent="0.25">
      <c r="A23" s="71"/>
      <c r="B23" s="73"/>
    </row>
    <row r="24" spans="1:2" ht="15.75" x14ac:dyDescent="0.25">
      <c r="A24" s="71"/>
      <c r="B24" s="73"/>
    </row>
    <row r="25" spans="1:2" ht="15.75" x14ac:dyDescent="0.25">
      <c r="A25" s="71"/>
      <c r="B25" s="73"/>
    </row>
    <row r="26" spans="1:2" ht="15.75" x14ac:dyDescent="0.25">
      <c r="A26" s="71"/>
      <c r="B26" s="73"/>
    </row>
    <row r="27" spans="1:2" ht="15.75" x14ac:dyDescent="0.25">
      <c r="A27" s="71"/>
      <c r="B27" s="73"/>
    </row>
    <row r="28" spans="1:2" ht="15.75" x14ac:dyDescent="0.25">
      <c r="A28" s="71"/>
      <c r="B28" s="73"/>
    </row>
    <row r="29" spans="1:2" ht="15.75" x14ac:dyDescent="0.25">
      <c r="A29" s="71"/>
      <c r="B29" s="73"/>
    </row>
    <row r="30" spans="1:2" ht="15.75" x14ac:dyDescent="0.25">
      <c r="A30" s="71"/>
      <c r="B30" s="73"/>
    </row>
    <row r="31" spans="1:2" ht="15.75" x14ac:dyDescent="0.25">
      <c r="A31" s="71"/>
      <c r="B31" s="73"/>
    </row>
    <row r="32" spans="1:2" ht="15.75" x14ac:dyDescent="0.25">
      <c r="A32" s="71"/>
      <c r="B32" s="73"/>
    </row>
    <row r="33" spans="1:2" ht="15.75" x14ac:dyDescent="0.25">
      <c r="A33" s="71"/>
      <c r="B33" s="73"/>
    </row>
    <row r="34" spans="1:2" ht="15.75" x14ac:dyDescent="0.25">
      <c r="A34" s="71"/>
      <c r="B34" s="73"/>
    </row>
    <row r="35" spans="1:2" ht="15.75" x14ac:dyDescent="0.25">
      <c r="A35" s="71"/>
      <c r="B35" s="73"/>
    </row>
    <row r="36" spans="1:2" ht="15.75" x14ac:dyDescent="0.25">
      <c r="A36" s="71"/>
      <c r="B36" s="73"/>
    </row>
    <row r="37" spans="1:2" ht="15.75" x14ac:dyDescent="0.25">
      <c r="A37" s="71"/>
      <c r="B37" s="73"/>
    </row>
  </sheetData>
  <sheetProtection algorithmName="SHA-512" hashValue="fgeycmZ1mupIfJuHmHWOZRmm9NMu68DCn/9PtlkZUyQzNe7buZsqC0Do2E7P2zlQ4H/vEfFeH7cFompvaOxXfw==" saltValue="AokRHL2xpdTKPYtN2/0C2g==" spinCount="100000" sheet="1" objects="1" scenarios="1"/>
  <pageMargins left="0.2" right="0.2" top="0.75" bottom="0.25" header="0.3" footer="0.3"/>
  <pageSetup scale="9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8"/>
  <sheetViews>
    <sheetView workbookViewId="0">
      <selection activeCell="H6" sqref="H6"/>
    </sheetView>
  </sheetViews>
  <sheetFormatPr defaultColWidth="8.83203125" defaultRowHeight="12.75" x14ac:dyDescent="0.2"/>
  <cols>
    <col min="2" max="2" width="17.83203125" bestFit="1" customWidth="1"/>
    <col min="4" max="4" width="20.1640625" bestFit="1" customWidth="1"/>
    <col min="6" max="6" width="21.5" bestFit="1" customWidth="1"/>
    <col min="8" max="8" width="17.5" bestFit="1" customWidth="1"/>
  </cols>
  <sheetData>
    <row r="2" spans="2:8" x14ac:dyDescent="0.2">
      <c r="B2" s="2" t="s">
        <v>3</v>
      </c>
      <c r="D2" s="2" t="s">
        <v>4</v>
      </c>
      <c r="F2" s="2" t="s">
        <v>5</v>
      </c>
      <c r="H2" s="2" t="s">
        <v>6</v>
      </c>
    </row>
    <row r="3" spans="2:8" x14ac:dyDescent="0.2">
      <c r="B3" s="1" t="s">
        <v>51</v>
      </c>
      <c r="D3" s="1" t="s">
        <v>11</v>
      </c>
      <c r="F3" s="1" t="s">
        <v>8</v>
      </c>
      <c r="H3" s="1" t="s">
        <v>15</v>
      </c>
    </row>
    <row r="4" spans="2:8" x14ac:dyDescent="0.2">
      <c r="B4" s="1" t="s">
        <v>52</v>
      </c>
      <c r="D4" s="1" t="s">
        <v>12</v>
      </c>
      <c r="F4" s="1" t="s">
        <v>14</v>
      </c>
      <c r="H4" s="1" t="s">
        <v>50</v>
      </c>
    </row>
    <row r="5" spans="2:8" x14ac:dyDescent="0.2">
      <c r="B5" s="1" t="s">
        <v>49</v>
      </c>
      <c r="D5" s="1" t="s">
        <v>7</v>
      </c>
      <c r="F5" s="1" t="s">
        <v>9</v>
      </c>
      <c r="H5" s="1" t="s">
        <v>7</v>
      </c>
    </row>
    <row r="6" spans="2:8" x14ac:dyDescent="0.2">
      <c r="B6" s="1" t="s">
        <v>2</v>
      </c>
      <c r="F6" s="1" t="s">
        <v>10</v>
      </c>
    </row>
    <row r="7" spans="2:8" x14ac:dyDescent="0.2">
      <c r="B7" s="1" t="s">
        <v>18</v>
      </c>
      <c r="F7" s="1" t="s">
        <v>16</v>
      </c>
    </row>
    <row r="8" spans="2:8" x14ac:dyDescent="0.2">
      <c r="F8" s="1" t="s">
        <v>13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Travel Voucher</vt:lpstr>
      <vt:lpstr>Travel Voucher pg. 2</vt:lpstr>
      <vt:lpstr>Travel Voucher pg.3</vt:lpstr>
      <vt:lpstr>Back Page</vt:lpstr>
      <vt:lpstr>Sheet1</vt:lpstr>
      <vt:lpstr>LodgeType</vt:lpstr>
      <vt:lpstr>OtherType</vt:lpstr>
      <vt:lpstr>PaymentType</vt:lpstr>
      <vt:lpstr>'Back Page'!Print_Area</vt:lpstr>
      <vt:lpstr>'Travel Voucher'!Print_Area</vt:lpstr>
      <vt:lpstr>'Travel Voucher pg. 2'!Print_Area</vt:lpstr>
      <vt:lpstr>'Travel Voucher pg.3'!Print_Area</vt:lpstr>
      <vt:lpstr>TransportType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cuad</dc:creator>
  <cp:lastModifiedBy>cuad</cp:lastModifiedBy>
  <cp:lastPrinted>2021-02-03T16:14:14Z</cp:lastPrinted>
  <dcterms:created xsi:type="dcterms:W3CDTF">2016-07-28T11:49:55Z</dcterms:created>
  <dcterms:modified xsi:type="dcterms:W3CDTF">2021-09-06T20:32:36Z</dcterms:modified>
</cp:coreProperties>
</file>